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E12D7348-5FC1-45BB-8E1B-ABA4BCEE3DEF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PL 09- Na Sầm" sheetId="2" r:id="rId1"/>
    <sheet name="PL 10 - Hoàng Văn Thụ" sheetId="6" r:id="rId2"/>
    <sheet name="PL 11- Thụy Hùng" sheetId="4" r:id="rId3"/>
    <sheet name="PL 12 - Văn Lãng" sheetId="5" r:id="rId4"/>
    <sheet name="PL 13 - Hội Hoan" sheetId="3" r:id="rId5"/>
  </sheets>
  <definedNames>
    <definedName name="_xlnm._FilterDatabase" localSheetId="1" hidden="1">'PL 10 - Hoàng Văn Thụ'!#REF!</definedName>
    <definedName name="_xlnm._FilterDatabase" localSheetId="4" hidden="1">'PL 13 - Hội Hoan'!$A$9:$L$28</definedName>
    <definedName name="_xlnm.Print_Area" localSheetId="0">'PL 09- Na Sầm'!$A$1:$K$68</definedName>
    <definedName name="_xlnm.Print_Area" localSheetId="1">'PL 10 - Hoàng Văn Thụ'!$A$1:$K$43</definedName>
    <definedName name="_xlnm.Print_Area" localSheetId="2">'PL 11- Thụy Hùng'!$A$1:$K$33</definedName>
    <definedName name="_xlnm.Print_Area" localSheetId="3">'PL 12 - Văn Lãng'!$A$1:$K$34</definedName>
    <definedName name="_xlnm.Print_Area" localSheetId="4">'PL 13 - Hội Hoan'!$A$1:$K$28</definedName>
    <definedName name="_xlnm.Print_Titles" localSheetId="0">'PL 09- Na Sầm'!$6:$7</definedName>
    <definedName name="_xlnm.Print_Titles" localSheetId="1">'PL 10 - Hoàng Văn Thụ'!$6:$7</definedName>
    <definedName name="_xlnm.Print_Titles" localSheetId="2">'PL 11- Thụy Hùng'!$6:$7</definedName>
    <definedName name="_xlnm.Print_Titles" localSheetId="3">'PL 12 - Văn Lãng'!$6:$7</definedName>
    <definedName name="_xlnm.Print_Titles" localSheetId="4">'PL 13 - Hội Hoan'!$6:$7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4" i="5"/>
  <c r="A4" i="4"/>
  <c r="A4" i="6"/>
  <c r="G8" i="5" l="1"/>
  <c r="C8" i="5"/>
  <c r="I8" i="4"/>
  <c r="H8" i="4"/>
  <c r="I8" i="6"/>
  <c r="H8" i="6"/>
  <c r="G8" i="6"/>
  <c r="G8" i="2"/>
  <c r="C8" i="2"/>
  <c r="I39" i="5"/>
  <c r="H39" i="5"/>
  <c r="H8" i="5" s="1"/>
  <c r="G39" i="5"/>
  <c r="C8" i="4"/>
  <c r="G42" i="4"/>
  <c r="G8" i="4" s="1"/>
  <c r="C8" i="6"/>
  <c r="C8" i="3"/>
  <c r="I8" i="3"/>
  <c r="H8" i="3"/>
  <c r="G8" i="3"/>
  <c r="I38" i="6"/>
  <c r="I10" i="6"/>
  <c r="I10" i="5" l="1"/>
  <c r="I8" i="5" s="1"/>
  <c r="I67" i="2" l="1"/>
  <c r="I66" i="2"/>
  <c r="I50" i="2"/>
  <c r="H50" i="2"/>
  <c r="H8" i="2" s="1"/>
  <c r="I47" i="2"/>
  <c r="I8" i="2" s="1"/>
</calcChain>
</file>

<file path=xl/sharedStrings.xml><?xml version="1.0" encoding="utf-8"?>
<sst xmlns="http://schemas.openxmlformats.org/spreadsheetml/2006/main" count="491" uniqueCount="296">
  <si>
    <t>Phụ lục 10:</t>
  </si>
  <si>
    <t>XÃ HOÀNG VĂN THỤ</t>
  </si>
  <si>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</si>
  <si>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</si>
  <si>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</si>
  <si>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</si>
  <si>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</si>
  <si>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</si>
  <si>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Nhà, đất (m2)</t>
  </si>
  <si>
    <t>Công trình khác gắn liền với đất</t>
  </si>
  <si>
    <t>Ghi chú</t>
  </si>
  <si>
    <t>Diện tích đất</t>
  </si>
  <si>
    <t>Diện tích xây dựng nhà</t>
  </si>
  <si>
    <t>Diện tích sàn xây dựng nhà</t>
  </si>
  <si>
    <t/>
  </si>
  <si>
    <t>TỔNG SỐ</t>
  </si>
  <si>
    <t>Trụ sở Đảng ủy - HĐND và UBND xã Hoàng Văn Thụ</t>
  </si>
  <si>
    <t>Thôn Tà Lài, xã Hoàng Văn Thụ</t>
  </si>
  <si>
    <t>GCNQSDĐ số AG978553 ngày 05/6/2008 do UBND tỉnh cấp</t>
  </si>
  <si>
    <t>Trụ sở cơ quan</t>
  </si>
  <si>
    <t>Đang sử dụng</t>
  </si>
  <si>
    <t>Nhà trụ sở làm việc 2 tầng</t>
  </si>
  <si>
    <t>Sân bê tông, tường rào bê tông</t>
  </si>
  <si>
    <t>Trung tâm phục vụ hàn chính công</t>
  </si>
  <si>
    <t>Nhà văn hóa xã (kiêm hội trường xã)</t>
  </si>
  <si>
    <t>Trụ sở HĐNĐ, UBMTTQ và các Đoàn thể xã Hoàng Văn Thụ</t>
  </si>
  <si>
    <t>Thôn Thuận Lợi, xã Hoàng Văn Thụ</t>
  </si>
  <si>
    <t xml:space="preserve"> GCNQSDĐ số AG978545 ngày 05/6/2008 do UBND tỉnh cấp</t>
  </si>
  <si>
    <t xml:space="preserve">Nhà làm việc 1 </t>
  </si>
  <si>
    <t>Sân bê tông, tường rào</t>
  </si>
  <si>
    <t>Nhà làm việc 2</t>
  </si>
  <si>
    <t>Nhà bảo vệ</t>
  </si>
  <si>
    <t>Nhà văn hóa (kiêm hội trường xã)</t>
  </si>
  <si>
    <t>Trụ sở BCH quân sự xã (sử dụng trụ sở UBND xã Tân Thanh cũ)</t>
  </si>
  <si>
    <t>Thôn Bản Thẩu, xã Hoàng Văn Thụ</t>
  </si>
  <si>
    <t>Giấy CNQSDĐ số AG978546 cấp ngày 05/6/2008</t>
  </si>
  <si>
    <t>*</t>
  </si>
  <si>
    <t>Khu trụ sở làm việc của xã cũ</t>
  </si>
  <si>
    <t>Nhà trụ sở UB xã 2 tầng</t>
  </si>
  <si>
    <t>Nhà tiếp dân</t>
  </si>
  <si>
    <t>Nhà làm việc</t>
  </si>
  <si>
    <t>Nhà vệ sinh</t>
  </si>
  <si>
    <t>Khu trụ sở dân quân xã cũ</t>
  </si>
  <si>
    <t>Nhà trực dân quân 1</t>
  </si>
  <si>
    <t>Nhà trực dân quân 2</t>
  </si>
  <si>
    <t>Trụ sở UBND xã Hồng Thái 1 (cũ)</t>
  </si>
  <si>
    <t>Thôn Bản Nhùng, xã Hoàng Văn Thụ</t>
  </si>
  <si>
    <t>Chưa được cấp GCNQSDĐ</t>
  </si>
  <si>
    <t>Không sử dụng</t>
  </si>
  <si>
    <t xml:space="preserve">Sân bê tông, tường rào </t>
  </si>
  <si>
    <t xml:space="preserve">Nhà trụ sở làm việc </t>
  </si>
  <si>
    <t>Nhà bếp</t>
  </si>
  <si>
    <t>Nhà ăn</t>
  </si>
  <si>
    <t xml:space="preserve">Nhà văn hoá </t>
  </si>
  <si>
    <t xml:space="preserve">Trụ sở UBND xã Hồng Thái 2 (cũ) </t>
  </si>
  <si>
    <t>GCNQSDĐ số AG978812 ngày 01/8/2008 do UBND tỉnh cấp</t>
  </si>
  <si>
    <t>Nhà trụ sở làm việc 1</t>
  </si>
  <si>
    <t>Nhà trụ sở làm việc 2</t>
  </si>
  <si>
    <t>Nhà trụ sở làm việc 3</t>
  </si>
  <si>
    <t>Trụ sở UBND xã Nhạc Kỳ 1 (cũ)</t>
  </si>
  <si>
    <t>Thôn Nà Éc, xã Hoàng Văn Thụ</t>
  </si>
  <si>
    <t>Nhà làm việc 02 tầng</t>
  </si>
  <si>
    <t>Sân bê tông, nhà để xe</t>
  </si>
  <si>
    <t xml:space="preserve">Trụ sở UBND xã Nhạc Kỳ 2 (cũ) </t>
  </si>
  <si>
    <t xml:space="preserve">GCN quyền quản lý, sử dụng nhà đất thuộc trụ sở làm việc thuộc sở hữu nhà nước, số 030008 cấp ngày 30/10/2002 </t>
  </si>
  <si>
    <t>Nhà 1 Nhà chính</t>
  </si>
  <si>
    <t>Nhà 2 bếp</t>
  </si>
  <si>
    <t>Nhà 3 vệ sinh</t>
  </si>
  <si>
    <t>Nhà văn hóa</t>
  </si>
  <si>
    <t>Sân bê tông</t>
  </si>
  <si>
    <t>Phụ lục 09:</t>
  </si>
  <si>
    <t>XÃ NA SẦM</t>
  </si>
  <si>
    <t>TỔNG CỘNG</t>
  </si>
  <si>
    <t>Trụ sở UBND xã Na Sầm (sử dụng Trụ sở UBND huyện cũ)</t>
  </si>
  <si>
    <t>Thôn 2, xã Na Sầm</t>
  </si>
  <si>
    <t xml:space="preserve">GCNQSDĐ số BP 195596 ngày 08/12/2013 do UBND tỉnh cấp </t>
  </si>
  <si>
    <t>Nhà 1: Hội trường</t>
  </si>
  <si>
    <t>Sân bê tông, nhà xe, tường rào</t>
  </si>
  <si>
    <t>Nhà 2: Trụ sở nhà A</t>
  </si>
  <si>
    <t>Nhà 3: Trụ sở nhà B</t>
  </si>
  <si>
    <t>Nhà 4: Kho lưu trữ</t>
  </si>
  <si>
    <t>Nhà 5: Nhà khách</t>
  </si>
  <si>
    <t>Nhà 6: Nhà bảo vệ 1</t>
  </si>
  <si>
    <t>Nhà 7: nhà bảo vệ 2</t>
  </si>
  <si>
    <t>Trạm Khuyến nông huyện cũ</t>
  </si>
  <si>
    <t>Thôn 1, xã Na Sầm</t>
  </si>
  <si>
    <t>Quyết định số 2285/QĐ-UBND ngày 16/12/1999, diện tích giao: 204,27 m2</t>
  </si>
  <si>
    <t>Nhà 1: Kho</t>
  </si>
  <si>
    <t>Nhà 2: Tập thể</t>
  </si>
  <si>
    <t>Trung tâm Dịch vụ nông nghiệp (Trạm bảo vệ thực vật cũ)</t>
  </si>
  <si>
    <t>Thôn 4, xã Na Sầm</t>
  </si>
  <si>
    <t xml:space="preserve">GCNQSDĐ số BP 195463 ngày 23/7/2014 do UBND tỉnh cấp </t>
  </si>
  <si>
    <t>Nhà 1: Trạm BVTV cũ</t>
  </si>
  <si>
    <t>Trung tâm DSKHHGĐ huyện cũ</t>
  </si>
  <si>
    <t xml:space="preserve">GCNQSDĐ số AH 166105 ngày 22/12/2006 do UBND tỉnh cấp </t>
  </si>
  <si>
    <t>Trụ sở làm việc</t>
  </si>
  <si>
    <t>Nhà 1: nhà làm việc</t>
  </si>
  <si>
    <t>Trụ sở Ban quản lý dự án 661 cũ</t>
  </si>
  <si>
    <t>Quyết định số 1783/QĐ-UBND ngày 05/11/2014 của UBND tỉnh Lạng Sơn (giao về cho huyện quản lý)</t>
  </si>
  <si>
    <t>Đất trụ sở</t>
  </si>
  <si>
    <t>Nhà chính</t>
  </si>
  <si>
    <t>Trụ sở Hội Khuyến học + hội nạn nhân chất độc màu da cam</t>
  </si>
  <si>
    <t>Quyết định số 1031/QĐ-UBND ngày 31/7/2007 của UBND tỉnh Lạng Sơn về việc xác lập sở hữu toàn dân về nhà đất</t>
  </si>
  <si>
    <t>Trụ sở Bảo hiểm xã hội cũ</t>
  </si>
  <si>
    <t>Quyết định số 854/QĐ-UBND ngày 17/5/2022 của UBND tỉnh Lạng Sơn</t>
  </si>
  <si>
    <t>Đất thương mại, dịch vụ</t>
  </si>
  <si>
    <t>Trụ sở UBND An Hùng (cũ)</t>
  </si>
  <si>
    <t>Thôn Bản Hu, xã Na Sầm</t>
  </si>
  <si>
    <t>GCNQSDĐ số AG 978571 cấp ngày 30/6/2008, diện tích: 868,0m2</t>
  </si>
  <si>
    <t>Nhà 1: nhà làm việc 1</t>
  </si>
  <si>
    <t>Nhà 2: nhà làm việc 2</t>
  </si>
  <si>
    <t>Nhà 3: nhà ăn</t>
  </si>
  <si>
    <t>Trụ sở UBND xã Tân Việt (cũ)</t>
  </si>
  <si>
    <t>Thôn Nà Cạn, xã Na Sầm</t>
  </si>
  <si>
    <t>GCNQSDĐ số AG 978551 ngày 05/6/2008 do UBND tỉnh cấp</t>
  </si>
  <si>
    <t>Nhà 1: trụ sở UBND xã</t>
  </si>
  <si>
    <t>Nhà 2: nhà văn hóa xã</t>
  </si>
  <si>
    <t xml:space="preserve"> </t>
  </si>
  <si>
    <t>Nhà 3: nhà vệ sinh</t>
  </si>
  <si>
    <t>Trụ sở UBND xã Bắc Hùng cũ</t>
  </si>
  <si>
    <t>Thôn Đồng Tiến, xã Na Sầm</t>
  </si>
  <si>
    <t>GCNQSDĐ số AG 978575 ngày 30/6/2008 do UBND tỉnh cấp</t>
  </si>
  <si>
    <t>Nhà 1:  trụ sở UB xã</t>
  </si>
  <si>
    <t>Nhà 2: nhà văn hóa</t>
  </si>
  <si>
    <t>Nhà 3: trụ sở cũ</t>
  </si>
  <si>
    <t>Nhà 4: bếp</t>
  </si>
  <si>
    <t>Nhà 5: nhà ăn</t>
  </si>
  <si>
    <t>Nhà 6: nhà vệ sinh</t>
  </si>
  <si>
    <t>Nhà 7: kho</t>
  </si>
  <si>
    <t>Nhà 8: tiếp dân</t>
  </si>
  <si>
    <t>Trụ sở UBND xã Hoàng Việt cũ</t>
  </si>
  <si>
    <t>Thôn Nà Phai, xã Na Sầm</t>
  </si>
  <si>
    <t>Không có hồ sơ</t>
  </si>
  <si>
    <t>Nhà 1: nhà trụ sở 2 tầng</t>
  </si>
  <si>
    <t>Nhà 3: Phòng tiếp dân</t>
  </si>
  <si>
    <t>Nhà 4: Trụ sở Công an xã</t>
  </si>
  <si>
    <t>Nhà 5: Điểm giao dịch xã</t>
  </si>
  <si>
    <t>Nhà 6: bếp</t>
  </si>
  <si>
    <t>Nhà 7: nhà ăn</t>
  </si>
  <si>
    <t>Nhà 8: nhà vệ sinh</t>
  </si>
  <si>
    <t>Ủy ban MTTQ xã Na Sầm</t>
  </si>
  <si>
    <t>Chưa có Giấy 
CNQSDĐ</t>
  </si>
  <si>
    <t>Sử dụng chung</t>
  </si>
  <si>
    <t>Nhà 1: nhà làm việc 3 tầng</t>
  </si>
  <si>
    <t>Nhà xe, sân bê tông</t>
  </si>
  <si>
    <t>Trụ sở đảng ủy xã (sử dụng Trụ sở huyện ủy cũ)</t>
  </si>
  <si>
    <t>GCNQSDĐ số BĐ 113896 ngày 10/7/2012 do UBND tỉnh cấp</t>
  </si>
  <si>
    <t>Nhà 1: nhà làm việc 03 tầng</t>
  </si>
  <si>
    <t>Nhà xe, sân bê tông, tường rào</t>
  </si>
  <si>
    <t>Nhà 2:  lưu trữ</t>
  </si>
  <si>
    <t>Nhà 3: nhà khách</t>
  </si>
  <si>
    <t>Nhà 4: Bếp ăn</t>
  </si>
  <si>
    <t>Nhà 5: nhà đa năng 1</t>
  </si>
  <si>
    <t>Nhà 6: nhà đa năng 2</t>
  </si>
  <si>
    <t>Nhà 7: nhà bảo vệ</t>
  </si>
  <si>
    <t>Trung tâm bồi dưỡng chính trị</t>
  </si>
  <si>
    <t>GCNQSDĐ số  896220 ngày 29/12/2010 do UBND huyện Văn Lãng cấp</t>
  </si>
  <si>
    <t>Nhà hành chính 02 tầng</t>
  </si>
  <si>
    <t>Nhà ở học viên</t>
  </si>
  <si>
    <t>Phụ lục 13:</t>
  </si>
  <si>
    <t>XÃ HỘI HOAN</t>
  </si>
  <si>
    <t>Địa chỉ nhà đất</t>
  </si>
  <si>
    <t>Mục đích sử dụng của cơ sở nhà, đất được giao/ cho thuê</t>
  </si>
  <si>
    <t>Công trình vật kiến trúc</t>
  </si>
  <si>
    <t xml:space="preserve">Ghi chú </t>
  </si>
  <si>
    <t>Trụ sở UBND xã Hội Hoan (cũ)</t>
  </si>
  <si>
    <t>thôn Bản Kìa, xã Hội Hoan</t>
  </si>
  <si>
    <t>GCNQSDĐ số No 030007 ngày 30/10/2002 do UBND tỉnh cấp, diện tích 326 m2</t>
  </si>
  <si>
    <t>Nhà 1 trụ sở làm việc</t>
  </si>
  <si>
    <t xml:space="preserve">Nhà 2 nhà bếp ăn </t>
  </si>
  <si>
    <t>Nhà 3 nhà thu thuế</t>
  </si>
  <si>
    <t>Nhà 4 nhà vệ sinh</t>
  </si>
  <si>
    <t>Trụ sở Đảng ủy, UBND xã Hội Hoan (sử dụng trụ sở mới UBND xã Hội Hoan)</t>
  </si>
  <si>
    <t>Thôn Háng Van, xã Hội Hoan</t>
  </si>
  <si>
    <t>Nhà 1 Trụ sở làm việc</t>
  </si>
  <si>
    <t>Bếp</t>
  </si>
  <si>
    <t>Trụ sở UBND xã Nam La (cũ)</t>
  </si>
  <si>
    <t>Thôn Đồng Tâm, xã Hội Hoan</t>
  </si>
  <si>
    <t>GCNQSDĐ số N0 030014 ngày 30/10/2002 do UBND huyện Văn Lãng (cũ)  cấp, diện tích 815 m2</t>
  </si>
  <si>
    <t>Tạm thời không sử dụng</t>
  </si>
  <si>
    <t>Nhà 1 nhà làm việc</t>
  </si>
  <si>
    <t>Nhà 3 nhà khối đoàn thể</t>
  </si>
  <si>
    <t>Nhà 4 nhà thu thuế</t>
  </si>
  <si>
    <t>Nhà 5 nhà vệ sinh</t>
  </si>
  <si>
    <t>Trụ sở MTTQ và đoàn thể của xã (sử dụng trụ sở UBND xã Gia Miễn cũ)</t>
  </si>
  <si>
    <t>Thôn Bản Cáp  xã Hội Hoan</t>
  </si>
  <si>
    <t>GCNQSDĐ số BP195644 ngày 22/10/2013 do UBND tỉnh cấp</t>
  </si>
  <si>
    <t>Nhà 1 Nhà trụ sở làm việc</t>
  </si>
  <si>
    <t>Nhà 2: Nhà bếp</t>
  </si>
  <si>
    <t>Nhà 3: Nhà vệ sinh</t>
  </si>
  <si>
    <t>Nhà 4: Nhà Văn hoá</t>
  </si>
  <si>
    <t>Phụ lục 11:</t>
  </si>
  <si>
    <t>XÃ THỤY HÙNG</t>
  </si>
  <si>
    <t>Trụ sở mới UBND xã Trùng Khánh (cũ)</t>
  </si>
  <si>
    <t>Thôn Manh Trên, xã Thụy Hùng</t>
  </si>
  <si>
    <t>Nhà 1 trụ sở chính - 02 tầng</t>
  </si>
  <si>
    <t>Nhà tiếp công dân</t>
  </si>
  <si>
    <t>Trụ sở cũ UBND xã Trùng Khánh (cũ)</t>
  </si>
  <si>
    <t>GCNQSDĐ số BP195594 ngày 10/01/2014 do UBND tỉnh cấp</t>
  </si>
  <si>
    <t>Nhà 1 (khu hành chính)</t>
  </si>
  <si>
    <t>Nhà 2 (khu hành chính)</t>
  </si>
  <si>
    <t>Nhà 3 nhà bếp</t>
  </si>
  <si>
    <t>Trụ sở cũ UBND xã Thanh Long (cũ)</t>
  </si>
  <si>
    <t>Thôn Pác Cú, xã Thụy Hùng</t>
  </si>
  <si>
    <t>Nhà 1 (khu hành chính cũ)</t>
  </si>
  <si>
    <t>Trụ sở mới UBND xã Thanh Long (cũ)</t>
  </si>
  <si>
    <t>Nhà 1 (khu hành chính mới)</t>
  </si>
  <si>
    <t>Tường rào, sân bê tông</t>
  </si>
  <si>
    <t>Nhà 2 (Hành chính công)</t>
  </si>
  <si>
    <t>Nhà 3 (Bếp + nhà ăn)</t>
  </si>
  <si>
    <t>Nhà 4 (vệ sinh)</t>
  </si>
  <si>
    <t>Nhà 5 (nhà việc quân sự)</t>
  </si>
  <si>
    <t>Trụ sở UBND xã Thụy Hùng cũ</t>
  </si>
  <si>
    <t>Thôn Pác Cáy, xã Thụy Hùng</t>
  </si>
  <si>
    <t>GCNQSDĐ số  AB 512245 đã thất lạc</t>
  </si>
  <si>
    <t>Nhà trụ sở UB xã ( 2 tầng)</t>
  </si>
  <si>
    <t>Nhà làm việc  Khối đoàn thể</t>
  </si>
  <si>
    <t xml:space="preserve"> Nhà Văn hóa xã</t>
  </si>
  <si>
    <t>Bếp UBND xã</t>
  </si>
  <si>
    <t>Phụ lục 12:</t>
  </si>
  <si>
    <t>XÃ VĂN LÃNG</t>
  </si>
  <si>
    <t>TỔNG</t>
  </si>
  <si>
    <t>Trụ sở HĐND và UBND xã Văn Lãng (sử dụng trụ sở UBND xã Bắc Việt cũ)</t>
  </si>
  <si>
    <t>Thôn Tà Coóc, xã Văn Lãng</t>
  </si>
  <si>
    <r>
      <t>GCNQSDĐ số AG978570 ngày 30/6/2008 do UBND tỉnh cấp, diện tích: 1.120,73m2, thực tế là 1.386,1m</t>
    </r>
    <r>
      <rPr>
        <vertAlign val="superscript"/>
        <sz val="12"/>
        <rFont val="Times New Roman"/>
        <family val="1"/>
      </rPr>
      <t>2</t>
    </r>
  </si>
  <si>
    <t>Nhà 1 Trụ sở 2 tầng</t>
  </si>
  <si>
    <t>Nhà 2 công vụ</t>
  </si>
  <si>
    <t>Nhà 3 nhà để xe</t>
  </si>
  <si>
    <t xml:space="preserve">Nhà văn hóa xã </t>
  </si>
  <si>
    <t>Trụ sở Đảng ủy xã Văn Lãng (sử dụng trụ sở UBND xã Tân Tác cũ)</t>
  </si>
  <si>
    <t>Thôn Bản Cấn, xã Văn Lãng</t>
  </si>
  <si>
    <t xml:space="preserve">GCNQSDĐ số BP 195532 số vào sổ CT 02192, ngày 10/01/2014 do UBND tỉnh cấp, diện tích 3.808,9m2 </t>
  </si>
  <si>
    <t>Nhà 1 (khu làm việc)</t>
  </si>
  <si>
    <t>Nhà 2 (khu làm việc)</t>
  </si>
  <si>
    <t>Nhà 3 (khu làm việc)</t>
  </si>
  <si>
    <t>Nhà 4 (Bếp)</t>
  </si>
  <si>
    <t>Nhà 5 (vệ sinh)</t>
  </si>
  <si>
    <t xml:space="preserve"> Trụ sở BCH quân sự xã (sử dụng trụ sở UBND xã Thành Hòa cũ)</t>
  </si>
  <si>
    <t>Thôn Thống Nhất, xã Văn Lãng</t>
  </si>
  <si>
    <r>
      <t>GCN quyền quản lý, sử dụng nhà, đất thuộc sở hữu nhà nước số 030019 cấp ngày 30/10/2002 do UBND tỉnh cấp, diện tích 2168 m</t>
    </r>
    <r>
      <rPr>
        <vertAlign val="superscript"/>
        <sz val="12"/>
        <rFont val="Times New Roman"/>
        <family val="1"/>
      </rPr>
      <t>2</t>
    </r>
  </si>
  <si>
    <t>Nhà 1 Trụ sở chính</t>
  </si>
  <si>
    <t>Nhà 2 Nhà một cửa xã</t>
  </si>
  <si>
    <t>Nhà 3 Nhà Văn hoá xã</t>
  </si>
  <si>
    <t>Nhà 4 Nhà xe</t>
  </si>
  <si>
    <t xml:space="preserve"> Trụ sở UBND xã Bắc La (trụ sở cũ)</t>
  </si>
  <si>
    <t>Thôn Nặm Slù, xã Văn Lãng</t>
  </si>
  <si>
    <t xml:space="preserve">GCNQSDĐ số BP 195522 cấp ngày 08/12/2013 do UBND tỉnh cấp, diện tích: 880,2 m2, thực tế đo đạc: 998,9m2 </t>
  </si>
  <si>
    <t>Nhà làm việc 1</t>
  </si>
  <si>
    <t>Trụ sở UBND xã Bắc La (trụ sở mới)</t>
  </si>
  <si>
    <t>Thôn Tân Lập, xã Văn Lãng</t>
  </si>
  <si>
    <t>Nhà làm việc 2 tầng</t>
  </si>
  <si>
    <t>Nhà Văn hóa xã Bắc La</t>
  </si>
  <si>
    <t xml:space="preserve">DANH MỤC TÀI SẢN CÔNG LÀ NHÀ, ĐẤT GIAO </t>
  </si>
  <si>
    <t>Chưa có giấy chứng nhận quyền sử dụng đất</t>
  </si>
  <si>
    <t>Thôn Nà Mạt xã Na Sầm</t>
  </si>
  <si>
    <t>Thôn Lũng Vài, xã Na Sầm</t>
  </si>
  <si>
    <t>Sân thể thao xã Hoàng Việt (cũ)</t>
  </si>
  <si>
    <t>Sân thể thao xã Bắc Hùng (cũ)</t>
  </si>
  <si>
    <t>Sân thể thao xã Tân Mỹ (cũ)</t>
  </si>
  <si>
    <t>Thôn Hợp nhất, xã Hoàng Văn Thụ</t>
  </si>
  <si>
    <t>Nhà trực dân quân xã Tân Thanh (cũ)</t>
  </si>
  <si>
    <t>Nhà văn hoá xã Tân Thanh (cũ)</t>
  </si>
  <si>
    <t>Thôn Nhân Hoà, xã Hoàng Văn Thụ</t>
  </si>
  <si>
    <t>Thôn Bản Nhùng,  xã Hoàng Văn Thụ</t>
  </si>
  <si>
    <t>Sân thể thao xã Nhạc Kỳ (cũ)</t>
  </si>
  <si>
    <t>Sân thể thao xã Hồng Thái (cũ)</t>
  </si>
  <si>
    <t>Nhà văn hoá xã Hồng Thái xây năm 2024 (cũ)</t>
  </si>
  <si>
    <t>Sân thể thao xã Hoàng Văn Thụ (cũ)</t>
  </si>
  <si>
    <t>Nhà Văn hoá xã Hoàng Văn Thụ (cũ)</t>
  </si>
  <si>
    <t>Xã Hoàng Văn Thụ</t>
  </si>
  <si>
    <t>Nhà văn hoá xã Thuỵ Hùng (cũ)</t>
  </si>
  <si>
    <t>Sân thể thao xã (cũ)</t>
  </si>
  <si>
    <t>6</t>
  </si>
  <si>
    <t>7</t>
  </si>
  <si>
    <t>Nhà 1 nhà chính</t>
  </si>
  <si>
    <t>Nhà 3 nhà vệ sinh</t>
  </si>
  <si>
    <t xml:space="preserve"> Thôn Bản Manh, xã Thụy Hùng</t>
  </si>
  <si>
    <t>Thôn Bản Manh, xã Thụy Hùng</t>
  </si>
  <si>
    <t>8</t>
  </si>
  <si>
    <t>9</t>
  </si>
  <si>
    <t>10</t>
  </si>
  <si>
    <t>Sân thể thao xã Trùng Khánh (cũ)</t>
  </si>
  <si>
    <t>Nhà trực dân quân xã Trùng Khánh (cũ)</t>
  </si>
  <si>
    <t>Nhà văn hoá xã xã Trùng Khánh (cũ)</t>
  </si>
  <si>
    <t xml:space="preserve"> Thôn Pác Cú, xã Thụy Hùng</t>
  </si>
  <si>
    <t>Xã Thụy Hùng</t>
  </si>
  <si>
    <t>Nhà văn hoá xã Thanh Long (cũ)</t>
  </si>
  <si>
    <t>Sân thể thao xã Thanh Long (cũ)</t>
  </si>
  <si>
    <t>11</t>
  </si>
  <si>
    <t>12</t>
  </si>
  <si>
    <t>Thôn Nà Slảng, xã Văn Lãng</t>
  </si>
  <si>
    <t>Nhà Văn hoá xã Bắc La (cũ)</t>
  </si>
  <si>
    <t xml:space="preserve"> Trụ sở UBND xã Bắc La (cũ)</t>
  </si>
  <si>
    <t>Sân thể thao xã Thành Hoà (cũ)</t>
  </si>
  <si>
    <t>Sân thể thao xã Tân Tác (cũ)</t>
  </si>
  <si>
    <t>(Kèm theo Quyết định số 2135/QĐ-UBND ngày 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</si>
</sst>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₫_-;\-* #,##0.00\ _₫_-;_-* &quot;-&quot;??\ _₫_-;_-@_-"/>
    <numFmt numFmtId="167" formatCode="#,##0.0"/>
    <numFmt numFmtId="168" formatCode="00"/>
    <numFmt numFmtId="169" formatCode="0.0"/>
    <numFmt numFmtId="170" formatCode="_(* #,##0_);_(* \(#,##0\);_(* &quot;-&quot;??_);_(@_)"/>
    <numFmt numFmtId="171" formatCode="_(* #,##0.0_);_(* \(#,##0.0\);_(* &quot;-&quot;??_);_(@_)"/>
    <numFmt numFmtId="172" formatCode="_-* #,##0_-;\-* #,##0_-;_-* &quot;-&quot;??_-;_-@_-"/>
  </numFmts>
  <fonts count="37" x14ac:knownFonts="1">
    <font>
      <sz val="11"/>
      <color rgb="FF000000"/>
      <name val="Times New Roman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FF"/>
      <name val="Times New Roman"/>
      <family val="1"/>
    </font>
    <font>
      <i/>
      <sz val="14"/>
      <color theme="1"/>
      <name val="Times New Roman"/>
      <family val="1"/>
    </font>
    <font>
      <b/>
      <sz val="12"/>
      <color rgb="FF0000FF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i/>
      <sz val="12"/>
      <color rgb="FF000000"/>
      <name val="Times New Roman"/>
      <family val="1"/>
    </font>
    <font>
      <sz val="12"/>
      <name val="Times New Roman"/>
      <family val="1"/>
    </font>
    <font>
      <sz val="12"/>
      <name val=".VnTime"/>
      <family val="2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4"/>
      <name val="Times New Roman"/>
      <family val="1"/>
    </font>
    <font>
      <i/>
      <sz val="12"/>
      <color theme="1"/>
      <name val="Times New Roman"/>
      <family val="1"/>
    </font>
    <font>
      <sz val="11"/>
      <color indexed="8"/>
      <name val="Calibri"/>
      <family val="2"/>
    </font>
    <font>
      <b/>
      <sz val="12"/>
      <color rgb="FFFF0000"/>
      <name val="Times New Roman"/>
      <family val="1"/>
    </font>
    <font>
      <sz val="14"/>
      <color indexed="8"/>
      <name val="Times New Roman"/>
      <family val="2"/>
    </font>
    <font>
      <sz val="14"/>
      <color theme="1"/>
      <name val="Times New Roman"/>
      <family val="2"/>
    </font>
    <font>
      <b/>
      <sz val="14"/>
      <name val="Times New Roman"/>
      <family val="1"/>
    </font>
    <font>
      <sz val="11"/>
      <color theme="1"/>
      <name val="Arial"/>
      <family val="2"/>
      <charset val="163"/>
    </font>
    <font>
      <b/>
      <sz val="1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Arial"/>
      <family val="2"/>
      <charset val="163"/>
    </font>
    <font>
      <sz val="11"/>
      <color rgb="FF000000"/>
      <name val="Calibri"/>
      <family val="1"/>
      <scheme val="minor"/>
    </font>
    <font>
      <b/>
      <sz val="14"/>
      <color rgb="FF000000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2"/>
      <color rgb="FF000000"/>
      <name val="Times New Roman"/>
      <family val="1"/>
    </font>
    <font>
      <vertAlign val="superscript"/>
      <sz val="12"/>
      <name val="Times New Roman"/>
      <family val="1"/>
    </font>
    <font>
      <sz val="11"/>
      <color rgb="FF000000"/>
      <name val="Times New Roman"/>
    </font>
    <font>
      <sz val="8"/>
      <name val="Times New Roman"/>
      <family val="1"/>
    </font>
    <font>
      <b/>
      <i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8">
    <xf numFmtId="0" fontId="0" fillId="0" borderId="0"/>
    <xf numFmtId="0" fontId="2" fillId="0" borderId="0"/>
    <xf numFmtId="0" fontId="13" fillId="0" borderId="0"/>
    <xf numFmtId="0" fontId="13" fillId="0" borderId="0"/>
    <xf numFmtId="166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13" fillId="0" borderId="0"/>
    <xf numFmtId="0" fontId="19" fillId="0" borderId="0" applyFill="0" applyProtection="0"/>
    <xf numFmtId="166" fontId="13" fillId="0" borderId="0" applyFont="0" applyFill="0" applyBorder="0" applyAlignment="0" applyProtection="0"/>
    <xf numFmtId="0" fontId="13" fillId="0" borderId="0"/>
    <xf numFmtId="164" fontId="19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166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2" fillId="0" borderId="0"/>
    <xf numFmtId="0" fontId="2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24" fillId="0" borderId="0"/>
    <xf numFmtId="43" fontId="28" fillId="0" borderId="0" applyFont="0" applyFill="0" applyBorder="0" applyAlignment="0" applyProtection="0"/>
    <xf numFmtId="0" fontId="13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364">
    <xf numFmtId="0" fontId="0" fillId="0" borderId="0" xfId="0"/>
    <xf numFmtId="0" fontId="12" fillId="0" borderId="4" xfId="0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 wrapText="1"/>
    </xf>
    <xf numFmtId="167" fontId="12" fillId="0" borderId="4" xfId="4" applyNumberFormat="1" applyFont="1" applyFill="1" applyBorder="1" applyAlignment="1">
      <alignment vertical="center" wrapText="1"/>
    </xf>
    <xf numFmtId="0" fontId="10" fillId="0" borderId="4" xfId="7" applyFont="1" applyBorder="1" applyAlignment="1">
      <alignment horizontal="center" vertical="center" wrapText="1"/>
    </xf>
    <xf numFmtId="0" fontId="10" fillId="0" borderId="4" xfId="7" applyFont="1" applyBorder="1" applyAlignment="1">
      <alignment horizontal="left" vertical="center" wrapText="1"/>
    </xf>
    <xf numFmtId="0" fontId="12" fillId="0" borderId="4" xfId="7" applyFont="1" applyBorder="1" applyAlignment="1">
      <alignment horizontal="center" vertical="center" wrapText="1"/>
    </xf>
    <xf numFmtId="0" fontId="12" fillId="0" borderId="4" xfId="7" applyFont="1" applyBorder="1" applyAlignment="1">
      <alignment horizontal="left" vertical="center" wrapText="1"/>
    </xf>
    <xf numFmtId="168" fontId="10" fillId="0" borderId="4" xfId="2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169" fontId="12" fillId="0" borderId="4" xfId="9" applyNumberFormat="1" applyFont="1" applyFill="1" applyBorder="1" applyAlignment="1">
      <alignment horizontal="right" vertical="center" wrapText="1"/>
    </xf>
    <xf numFmtId="0" fontId="23" fillId="0" borderId="0" xfId="36" applyFont="1" applyAlignment="1">
      <alignment vertical="center" wrapText="1"/>
    </xf>
    <xf numFmtId="0" fontId="25" fillId="0" borderId="0" xfId="36" applyFont="1" applyAlignment="1">
      <alignment vertical="center"/>
    </xf>
    <xf numFmtId="0" fontId="26" fillId="0" borderId="0" xfId="36" applyFont="1" applyAlignment="1">
      <alignment vertical="center"/>
    </xf>
    <xf numFmtId="0" fontId="12" fillId="0" borderId="0" xfId="36" applyFont="1" applyAlignment="1">
      <alignment horizontal="center" vertical="center"/>
    </xf>
    <xf numFmtId="0" fontId="12" fillId="0" borderId="0" xfId="36" applyFont="1" applyAlignment="1">
      <alignment vertical="center" wrapText="1"/>
    </xf>
    <xf numFmtId="0" fontId="12" fillId="0" borderId="0" xfId="36" applyFont="1" applyAlignment="1">
      <alignment horizontal="center" vertical="center" wrapText="1"/>
    </xf>
    <xf numFmtId="0" fontId="12" fillId="0" borderId="0" xfId="36" applyFont="1" applyAlignment="1">
      <alignment horizontal="right" vertical="center"/>
    </xf>
    <xf numFmtId="0" fontId="27" fillId="0" borderId="0" xfId="36" applyFont="1" applyAlignment="1">
      <alignment vertical="center"/>
    </xf>
    <xf numFmtId="0" fontId="27" fillId="0" borderId="0" xfId="36" applyFont="1" applyAlignment="1">
      <alignment horizontal="center" vertical="center"/>
    </xf>
    <xf numFmtId="0" fontId="27" fillId="0" borderId="0" xfId="36" applyFont="1" applyAlignment="1">
      <alignment vertical="center" wrapText="1"/>
    </xf>
    <xf numFmtId="0" fontId="27" fillId="0" borderId="0" xfId="36" applyFont="1" applyAlignment="1">
      <alignment horizontal="center" vertical="center" wrapText="1"/>
    </xf>
    <xf numFmtId="0" fontId="27" fillId="0" borderId="0" xfId="36" applyFont="1" applyAlignment="1">
      <alignment horizontal="right" vertical="center"/>
    </xf>
    <xf numFmtId="0" fontId="9" fillId="0" borderId="0" xfId="44" applyFont="1" applyAlignment="1">
      <alignment vertical="center"/>
    </xf>
    <xf numFmtId="0" fontId="5" fillId="0" borderId="0" xfId="44" applyFont="1" applyAlignment="1">
      <alignment vertical="center"/>
    </xf>
    <xf numFmtId="49" fontId="5" fillId="0" borderId="0" xfId="44" applyNumberFormat="1" applyFont="1" applyAlignment="1">
      <alignment horizontal="center" vertical="center"/>
    </xf>
    <xf numFmtId="0" fontId="5" fillId="0" borderId="0" xfId="44" applyFont="1" applyAlignment="1">
      <alignment vertical="center" wrapText="1"/>
    </xf>
    <xf numFmtId="0" fontId="5" fillId="0" borderId="0" xfId="44" applyFont="1" applyAlignment="1">
      <alignment horizontal="center" vertical="center" wrapText="1"/>
    </xf>
    <xf numFmtId="0" fontId="5" fillId="0" borderId="0" xfId="44" applyFont="1" applyAlignment="1">
      <alignment horizontal="center" vertical="center"/>
    </xf>
    <xf numFmtId="167" fontId="12" fillId="0" borderId="0" xfId="44" applyNumberFormat="1" applyFont="1" applyAlignment="1">
      <alignment vertical="center"/>
    </xf>
    <xf numFmtId="167" fontId="10" fillId="0" borderId="13" xfId="44" applyNumberFormat="1" applyFont="1" applyBorder="1" applyAlignment="1">
      <alignment horizontal="center" vertical="center" wrapText="1"/>
    </xf>
    <xf numFmtId="49" fontId="16" fillId="0" borderId="4" xfId="44" applyNumberFormat="1" applyFont="1" applyBorder="1" applyAlignment="1">
      <alignment horizontal="center" vertical="center"/>
    </xf>
    <xf numFmtId="0" fontId="15" fillId="0" borderId="4" xfId="44" applyFont="1" applyBorder="1" applyAlignment="1">
      <alignment horizontal="center" vertical="center" wrapText="1"/>
    </xf>
    <xf numFmtId="0" fontId="15" fillId="0" borderId="4" xfId="44" applyFont="1" applyBorder="1" applyAlignment="1">
      <alignment horizontal="center" vertical="center"/>
    </xf>
    <xf numFmtId="167" fontId="15" fillId="0" borderId="4" xfId="44" applyNumberFormat="1" applyFont="1" applyBorder="1" applyAlignment="1">
      <alignment horizontal="center" vertical="center"/>
    </xf>
    <xf numFmtId="167" fontId="15" fillId="0" borderId="4" xfId="44" applyNumberFormat="1" applyFont="1" applyBorder="1" applyAlignment="1">
      <alignment horizontal="center" vertical="center" wrapText="1"/>
    </xf>
    <xf numFmtId="0" fontId="15" fillId="0" borderId="4" xfId="44" applyFont="1" applyBorder="1" applyAlignment="1">
      <alignment vertical="center"/>
    </xf>
    <xf numFmtId="0" fontId="16" fillId="0" borderId="4" xfId="44" applyFont="1" applyBorder="1" applyAlignment="1">
      <alignment horizontal="left" vertical="center" wrapText="1"/>
    </xf>
    <xf numFmtId="167" fontId="12" fillId="0" borderId="4" xfId="25" applyNumberFormat="1" applyFont="1" applyFill="1" applyBorder="1" applyAlignment="1">
      <alignment horizontal="center" vertical="center" wrapText="1"/>
    </xf>
    <xf numFmtId="167" fontId="12" fillId="0" borderId="4" xfId="25" applyNumberFormat="1" applyFont="1" applyFill="1" applyBorder="1" applyAlignment="1">
      <alignment horizontal="right" vertical="center" wrapText="1"/>
    </xf>
    <xf numFmtId="167" fontId="12" fillId="0" borderId="4" xfId="44" applyNumberFormat="1" applyFont="1" applyBorder="1" applyAlignment="1">
      <alignment horizontal="right" vertical="center" wrapText="1"/>
    </xf>
    <xf numFmtId="167" fontId="12" fillId="0" borderId="4" xfId="44" applyNumberFormat="1" applyFont="1" applyBorder="1" applyAlignment="1">
      <alignment horizontal="right" vertical="center"/>
    </xf>
    <xf numFmtId="0" fontId="31" fillId="0" borderId="0" xfId="44" applyFont="1" applyAlignment="1">
      <alignment vertical="center"/>
    </xf>
    <xf numFmtId="0" fontId="12" fillId="0" borderId="4" xfId="24" applyFont="1" applyBorder="1" applyAlignment="1">
      <alignment horizontal="left" vertical="center" wrapText="1"/>
    </xf>
    <xf numFmtId="3" fontId="12" fillId="0" borderId="4" xfId="25" applyNumberFormat="1" applyFont="1" applyFill="1" applyBorder="1" applyAlignment="1">
      <alignment horizontal="center" vertical="center"/>
    </xf>
    <xf numFmtId="167" fontId="12" fillId="0" borderId="4" xfId="25" applyNumberFormat="1" applyFont="1" applyFill="1" applyBorder="1" applyAlignment="1">
      <alignment horizontal="right" vertical="center"/>
    </xf>
    <xf numFmtId="0" fontId="12" fillId="0" borderId="4" xfId="44" applyFont="1" applyBorder="1" applyAlignment="1">
      <alignment horizontal="center" vertical="center" wrapText="1"/>
    </xf>
    <xf numFmtId="0" fontId="20" fillId="0" borderId="0" xfId="44" applyFont="1" applyAlignment="1">
      <alignment vertical="center"/>
    </xf>
    <xf numFmtId="0" fontId="12" fillId="0" borderId="4" xfId="44" applyFont="1" applyBorder="1" applyAlignment="1">
      <alignment horizontal="center" vertical="center"/>
    </xf>
    <xf numFmtId="0" fontId="15" fillId="0" borderId="4" xfId="44" applyFont="1" applyBorder="1" applyAlignment="1">
      <alignment horizontal="left" vertical="center" wrapText="1"/>
    </xf>
    <xf numFmtId="168" fontId="16" fillId="0" borderId="4" xfId="44" applyNumberFormat="1" applyFont="1" applyBorder="1" applyAlignment="1">
      <alignment horizontal="left" vertical="center" wrapText="1"/>
    </xf>
    <xf numFmtId="0" fontId="32" fillId="0" borderId="0" xfId="44" applyFont="1" applyAlignment="1">
      <alignment vertical="center"/>
    </xf>
    <xf numFmtId="168" fontId="15" fillId="0" borderId="4" xfId="44" applyNumberFormat="1" applyFont="1" applyBorder="1" applyAlignment="1">
      <alignment horizontal="left" vertical="center" wrapText="1"/>
    </xf>
    <xf numFmtId="49" fontId="9" fillId="0" borderId="4" xfId="44" applyNumberFormat="1" applyFont="1" applyBorder="1" applyAlignment="1">
      <alignment horizontal="center" vertical="center"/>
    </xf>
    <xf numFmtId="167" fontId="12" fillId="0" borderId="4" xfId="4" applyNumberFormat="1" applyFont="1" applyFill="1" applyBorder="1" applyAlignment="1">
      <alignment horizontal="right" vertical="center" wrapText="1"/>
    </xf>
    <xf numFmtId="168" fontId="12" fillId="0" borderId="4" xfId="24" applyNumberFormat="1" applyFont="1" applyBorder="1" applyAlignment="1">
      <alignment horizontal="center" vertical="center" wrapText="1"/>
    </xf>
    <xf numFmtId="0" fontId="14" fillId="0" borderId="4" xfId="44" applyFont="1" applyBorder="1" applyAlignment="1">
      <alignment vertical="center"/>
    </xf>
    <xf numFmtId="49" fontId="15" fillId="0" borderId="4" xfId="44" applyNumberFormat="1" applyFont="1" applyBorder="1" applyAlignment="1">
      <alignment horizontal="center" vertical="center"/>
    </xf>
    <xf numFmtId="0" fontId="12" fillId="0" borderId="4" xfId="6" applyFont="1" applyBorder="1" applyAlignment="1">
      <alignment horizontal="center" vertical="center" wrapText="1"/>
    </xf>
    <xf numFmtId="0" fontId="9" fillId="2" borderId="4" xfId="16" applyFont="1" applyFill="1" applyBorder="1" applyAlignment="1">
      <alignment horizontal="center" vertical="center"/>
    </xf>
    <xf numFmtId="0" fontId="9" fillId="2" borderId="4" xfId="16" applyFont="1" applyFill="1" applyBorder="1" applyAlignment="1">
      <alignment vertical="center"/>
    </xf>
    <xf numFmtId="0" fontId="9" fillId="2" borderId="4" xfId="16" applyFont="1" applyFill="1" applyBorder="1" applyAlignment="1">
      <alignment horizontal="center" vertical="center" wrapText="1"/>
    </xf>
    <xf numFmtId="171" fontId="9" fillId="2" borderId="4" xfId="26" applyNumberFormat="1" applyFont="1" applyFill="1" applyBorder="1" applyAlignment="1">
      <alignment horizontal="right" vertical="center"/>
    </xf>
    <xf numFmtId="4" fontId="9" fillId="2" borderId="4" xfId="16" applyNumberFormat="1" applyFont="1" applyFill="1" applyBorder="1" applyAlignment="1">
      <alignment vertical="center" wrapText="1"/>
    </xf>
    <xf numFmtId="0" fontId="10" fillId="2" borderId="4" xfId="16" applyFont="1" applyFill="1" applyBorder="1" applyAlignment="1">
      <alignment vertical="center" wrapText="1"/>
    </xf>
    <xf numFmtId="0" fontId="12" fillId="2" borderId="4" xfId="16" applyFont="1" applyFill="1" applyBorder="1" applyAlignment="1">
      <alignment horizontal="center" vertical="center" wrapText="1"/>
    </xf>
    <xf numFmtId="0" fontId="5" fillId="2" borderId="4" xfId="16" quotePrefix="1" applyFont="1" applyFill="1" applyBorder="1" applyAlignment="1">
      <alignment horizontal="center" vertical="center" wrapText="1"/>
    </xf>
    <xf numFmtId="0" fontId="5" fillId="2" borderId="4" xfId="16" applyFont="1" applyFill="1" applyBorder="1" applyAlignment="1">
      <alignment horizontal="center" vertical="center" wrapText="1"/>
    </xf>
    <xf numFmtId="171" fontId="12" fillId="2" borderId="4" xfId="26" applyNumberFormat="1" applyFont="1" applyFill="1" applyBorder="1" applyAlignment="1">
      <alignment horizontal="right" vertical="center"/>
    </xf>
    <xf numFmtId="169" fontId="12" fillId="2" borderId="4" xfId="16" applyNumberFormat="1" applyFont="1" applyFill="1" applyBorder="1" applyAlignment="1">
      <alignment horizontal="center" vertical="center" wrapText="1"/>
    </xf>
    <xf numFmtId="4" fontId="5" fillId="2" borderId="4" xfId="16" applyNumberFormat="1" applyFont="1" applyFill="1" applyBorder="1" applyAlignment="1">
      <alignment horizontal="center" vertical="center" wrapText="1"/>
    </xf>
    <xf numFmtId="0" fontId="5" fillId="2" borderId="4" xfId="16" applyFont="1" applyFill="1" applyBorder="1" applyAlignment="1">
      <alignment vertical="center"/>
    </xf>
    <xf numFmtId="0" fontId="12" fillId="2" borderId="4" xfId="7" applyFont="1" applyFill="1" applyBorder="1" applyAlignment="1">
      <alignment horizontal="left" vertical="center" wrapText="1"/>
    </xf>
    <xf numFmtId="171" fontId="12" fillId="2" borderId="4" xfId="26" applyNumberFormat="1" applyFont="1" applyFill="1" applyBorder="1" applyAlignment="1">
      <alignment horizontal="right" vertical="center" wrapText="1"/>
    </xf>
    <xf numFmtId="0" fontId="10" fillId="2" borderId="4" xfId="24" applyFont="1" applyFill="1" applyBorder="1" applyAlignment="1">
      <alignment horizontal="center" vertical="center" wrapText="1"/>
    </xf>
    <xf numFmtId="168" fontId="10" fillId="2" borderId="4" xfId="24" applyNumberFormat="1" applyFont="1" applyFill="1" applyBorder="1" applyAlignment="1">
      <alignment horizontal="left" vertical="center" wrapText="1"/>
    </xf>
    <xf numFmtId="0" fontId="12" fillId="2" borderId="4" xfId="24" applyFont="1" applyFill="1" applyBorder="1" applyAlignment="1">
      <alignment horizontal="center" vertical="center" wrapText="1"/>
    </xf>
    <xf numFmtId="171" fontId="5" fillId="2" borderId="4" xfId="26" applyNumberFormat="1" applyFont="1" applyFill="1" applyBorder="1" applyAlignment="1">
      <alignment horizontal="right" vertical="center"/>
    </xf>
    <xf numFmtId="168" fontId="12" fillId="2" borderId="4" xfId="24" applyNumberFormat="1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left" vertical="center" wrapText="1"/>
    </xf>
    <xf numFmtId="0" fontId="12" fillId="2" borderId="4" xfId="2" applyFont="1" applyFill="1" applyBorder="1" applyAlignment="1">
      <alignment horizontal="left" vertical="center" wrapText="1"/>
    </xf>
    <xf numFmtId="0" fontId="14" fillId="2" borderId="4" xfId="16" applyFont="1" applyFill="1" applyBorder="1" applyAlignment="1">
      <alignment horizontal="center" vertical="center"/>
    </xf>
    <xf numFmtId="0" fontId="10" fillId="2" borderId="4" xfId="7" applyFont="1" applyFill="1" applyBorder="1" applyAlignment="1">
      <alignment horizontal="center" vertical="center" wrapText="1"/>
    </xf>
    <xf numFmtId="168" fontId="10" fillId="2" borderId="4" xfId="7" applyNumberFormat="1" applyFont="1" applyFill="1" applyBorder="1" applyAlignment="1">
      <alignment horizontal="left" vertical="center" wrapText="1"/>
    </xf>
    <xf numFmtId="0" fontId="12" fillId="2" borderId="4" xfId="7" applyFont="1" applyFill="1" applyBorder="1" applyAlignment="1">
      <alignment horizontal="center" vertical="center" wrapText="1"/>
    </xf>
    <xf numFmtId="168" fontId="12" fillId="2" borderId="4" xfId="7" applyNumberFormat="1" applyFont="1" applyFill="1" applyBorder="1" applyAlignment="1">
      <alignment horizontal="left" vertical="center" wrapText="1"/>
    </xf>
    <xf numFmtId="4" fontId="5" fillId="2" borderId="4" xfId="16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vertical="center" wrapText="1"/>
    </xf>
    <xf numFmtId="0" fontId="12" fillId="0" borderId="4" xfId="2" applyFont="1" applyBorder="1" applyAlignment="1">
      <alignment horizontal="center" vertical="center" wrapText="1"/>
    </xf>
    <xf numFmtId="165" fontId="12" fillId="0" borderId="4" xfId="45" applyNumberFormat="1" applyFont="1" applyFill="1" applyBorder="1" applyAlignment="1">
      <alignment horizontal="right" vertical="center" wrapText="1"/>
    </xf>
    <xf numFmtId="0" fontId="12" fillId="0" borderId="4" xfId="2" applyFont="1" applyBorder="1" applyAlignment="1">
      <alignment horizontal="center" vertical="center"/>
    </xf>
    <xf numFmtId="168" fontId="12" fillId="0" borderId="4" xfId="2" applyNumberFormat="1" applyFont="1" applyBorder="1" applyAlignment="1">
      <alignment horizontal="left" vertical="center" wrapText="1"/>
    </xf>
    <xf numFmtId="167" fontId="12" fillId="0" borderId="4" xfId="46" applyNumberFormat="1" applyFont="1" applyFill="1" applyBorder="1" applyAlignment="1">
      <alignment horizontal="left" vertical="center" wrapText="1"/>
    </xf>
    <xf numFmtId="3" fontId="12" fillId="0" borderId="4" xfId="2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6" applyFont="1" applyBorder="1" applyAlignment="1">
      <alignment horizontal="left" vertical="center" wrapText="1"/>
    </xf>
    <xf numFmtId="165" fontId="12" fillId="0" borderId="4" xfId="45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2" fillId="0" borderId="4" xfId="2" applyFont="1" applyBorder="1" applyAlignment="1">
      <alignment horizontal="left" vertical="center" wrapText="1"/>
    </xf>
    <xf numFmtId="0" fontId="10" fillId="0" borderId="4" xfId="2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/>
    </xf>
    <xf numFmtId="168" fontId="12" fillId="0" borderId="4" xfId="2" applyNumberFormat="1" applyFont="1" applyBorder="1" applyAlignment="1">
      <alignment horizontal="center" vertical="center" wrapText="1"/>
    </xf>
    <xf numFmtId="167" fontId="12" fillId="0" borderId="4" xfId="2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2" fillId="0" borderId="4" xfId="8" applyFont="1" applyBorder="1" applyAlignment="1">
      <alignment horizontal="center" vertical="center" wrapText="1"/>
    </xf>
    <xf numFmtId="0" fontId="15" fillId="0" borderId="1" xfId="44" applyFont="1" applyBorder="1" applyAlignment="1">
      <alignment horizontal="center" vertical="center" wrapText="1"/>
    </xf>
    <xf numFmtId="167" fontId="10" fillId="0" borderId="4" xfId="44" applyNumberFormat="1" applyFont="1" applyBorder="1" applyAlignment="1">
      <alignment vertical="center"/>
    </xf>
    <xf numFmtId="0" fontId="16" fillId="0" borderId="4" xfId="44" applyFont="1" applyBorder="1" applyAlignment="1">
      <alignment horizontal="center" vertical="center" wrapText="1"/>
    </xf>
    <xf numFmtId="0" fontId="16" fillId="2" borderId="0" xfId="0" applyFont="1" applyFill="1"/>
    <xf numFmtId="0" fontId="16" fillId="2" borderId="0" xfId="0" applyFont="1" applyFill="1" applyAlignment="1">
      <alignment vertical="center" wrapText="1"/>
    </xf>
    <xf numFmtId="0" fontId="15" fillId="2" borderId="0" xfId="0" applyFont="1" applyFill="1"/>
    <xf numFmtId="0" fontId="17" fillId="2" borderId="0" xfId="16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wrapText="1"/>
    </xf>
    <xf numFmtId="167" fontId="15" fillId="2" borderId="0" xfId="0" applyNumberFormat="1" applyFont="1" applyFill="1"/>
    <xf numFmtId="167" fontId="16" fillId="2" borderId="4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5" fillId="2" borderId="4" xfId="0" quotePrefix="1" applyFont="1" applyFill="1" applyBorder="1" applyAlignment="1">
      <alignment horizontal="center" vertical="center"/>
    </xf>
    <xf numFmtId="0" fontId="16" fillId="2" borderId="4" xfId="0" quotePrefix="1" applyFont="1" applyFill="1" applyBorder="1" applyAlignment="1">
      <alignment horizontal="center" vertical="center"/>
    </xf>
    <xf numFmtId="0" fontId="16" fillId="2" borderId="4" xfId="0" quotePrefix="1" applyFont="1" applyFill="1" applyBorder="1" applyAlignment="1">
      <alignment horizontal="center" vertical="center" wrapText="1"/>
    </xf>
    <xf numFmtId="0" fontId="18" fillId="2" borderId="4" xfId="0" quotePrefix="1" applyFont="1" applyFill="1" applyBorder="1" applyAlignment="1">
      <alignment horizontal="center" vertical="center"/>
    </xf>
    <xf numFmtId="167" fontId="16" fillId="2" borderId="4" xfId="0" quotePrefix="1" applyNumberFormat="1" applyFont="1" applyFill="1" applyBorder="1" applyAlignment="1">
      <alignment horizontal="right" vertical="center"/>
    </xf>
    <xf numFmtId="0" fontId="18" fillId="2" borderId="0" xfId="0" applyFont="1" applyFill="1" applyAlignment="1">
      <alignment horizontal="center" vertical="center"/>
    </xf>
    <xf numFmtId="0" fontId="16" fillId="2" borderId="4" xfId="18" applyFont="1" applyFill="1" applyBorder="1" applyAlignment="1">
      <alignment horizontal="center" vertical="center" wrapText="1"/>
    </xf>
    <xf numFmtId="0" fontId="16" fillId="2" borderId="4" xfId="18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4" xfId="18" applyFont="1" applyFill="1" applyBorder="1" applyAlignment="1">
      <alignment horizontal="center" vertical="center" wrapText="1"/>
    </xf>
    <xf numFmtId="167" fontId="15" fillId="2" borderId="4" xfId="19" applyNumberFormat="1" applyFont="1" applyFill="1" applyBorder="1" applyAlignment="1">
      <alignment horizontal="right" vertical="center" wrapText="1"/>
    </xf>
    <xf numFmtId="167" fontId="16" fillId="2" borderId="4" xfId="19" applyNumberFormat="1" applyFont="1" applyFill="1" applyBorder="1" applyAlignment="1">
      <alignment horizontal="right" vertical="center" wrapText="1"/>
    </xf>
    <xf numFmtId="167" fontId="16" fillId="2" borderId="4" xfId="0" applyNumberFormat="1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5" fillId="2" borderId="4" xfId="18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4" xfId="7" applyFont="1" applyFill="1" applyBorder="1" applyAlignment="1">
      <alignment horizontal="center" vertical="center" wrapText="1"/>
    </xf>
    <xf numFmtId="167" fontId="15" fillId="2" borderId="4" xfId="13" applyNumberFormat="1" applyFont="1" applyFill="1" applyBorder="1" applyAlignment="1">
      <alignment horizontal="right" vertical="center" wrapText="1"/>
    </xf>
    <xf numFmtId="167" fontId="15" fillId="2" borderId="4" xfId="0" applyNumberFormat="1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wrapText="1"/>
    </xf>
    <xf numFmtId="0" fontId="15" fillId="2" borderId="4" xfId="7" applyFont="1" applyFill="1" applyBorder="1" applyAlignment="1">
      <alignment horizontal="left" vertical="center" wrapText="1"/>
    </xf>
    <xf numFmtId="0" fontId="16" fillId="2" borderId="4" xfId="7" applyFont="1" applyFill="1" applyBorder="1" applyAlignment="1">
      <alignment horizontal="center" vertical="center" wrapText="1"/>
    </xf>
    <xf numFmtId="0" fontId="16" fillId="2" borderId="4" xfId="7" applyFont="1" applyFill="1" applyBorder="1" applyAlignment="1">
      <alignment horizontal="left" vertical="center" wrapText="1"/>
    </xf>
    <xf numFmtId="167" fontId="16" fillId="2" borderId="4" xfId="13" applyNumberFormat="1" applyFont="1" applyFill="1" applyBorder="1" applyAlignment="1">
      <alignment horizontal="right" vertical="center" wrapText="1"/>
    </xf>
    <xf numFmtId="0" fontId="15" fillId="2" borderId="4" xfId="0" applyFont="1" applyFill="1" applyBorder="1" applyAlignment="1">
      <alignment wrapText="1"/>
    </xf>
    <xf numFmtId="0" fontId="15" fillId="2" borderId="4" xfId="8" applyFont="1" applyFill="1" applyBorder="1" applyAlignment="1">
      <alignment horizontal="center" vertical="center" wrapText="1"/>
    </xf>
    <xf numFmtId="167" fontId="15" fillId="2" borderId="4" xfId="9" applyNumberFormat="1" applyFont="1" applyFill="1" applyBorder="1" applyAlignment="1">
      <alignment horizontal="right" vertical="center" wrapText="1"/>
    </xf>
    <xf numFmtId="1" fontId="16" fillId="2" borderId="4" xfId="20" applyNumberFormat="1" applyFont="1" applyFill="1" applyBorder="1" applyAlignment="1">
      <alignment horizontal="center" vertical="center" wrapText="1"/>
    </xf>
    <xf numFmtId="0" fontId="15" fillId="2" borderId="4" xfId="8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vertical="center" wrapText="1"/>
    </xf>
    <xf numFmtId="0" fontId="16" fillId="2" borderId="4" xfId="8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167" fontId="16" fillId="2" borderId="4" xfId="9" applyNumberFormat="1" applyFont="1" applyFill="1" applyBorder="1" applyAlignment="1">
      <alignment horizontal="right" vertical="center" wrapText="1"/>
    </xf>
    <xf numFmtId="167" fontId="16" fillId="2" borderId="4" xfId="0" applyNumberFormat="1" applyFont="1" applyFill="1" applyBorder="1" applyAlignment="1">
      <alignment horizontal="right" vertical="center" wrapText="1"/>
    </xf>
    <xf numFmtId="167" fontId="15" fillId="2" borderId="4" xfId="0" applyNumberFormat="1" applyFont="1" applyFill="1" applyBorder="1" applyAlignment="1">
      <alignment horizontal="right" vertical="center" wrapText="1"/>
    </xf>
    <xf numFmtId="167" fontId="15" fillId="2" borderId="4" xfId="8" applyNumberFormat="1" applyFont="1" applyFill="1" applyBorder="1" applyAlignment="1">
      <alignment horizontal="center" vertical="center" wrapText="1"/>
    </xf>
    <xf numFmtId="167" fontId="15" fillId="2" borderId="4" xfId="4" applyNumberFormat="1" applyFont="1" applyFill="1" applyBorder="1" applyAlignment="1">
      <alignment horizontal="right" vertical="center"/>
    </xf>
    <xf numFmtId="167" fontId="16" fillId="2" borderId="4" xfId="21" applyNumberFormat="1" applyFont="1" applyFill="1" applyBorder="1" applyAlignment="1">
      <alignment horizontal="left" vertical="center" wrapText="1"/>
    </xf>
    <xf numFmtId="3" fontId="15" fillId="2" borderId="4" xfId="0" applyNumberFormat="1" applyFont="1" applyFill="1" applyBorder="1" applyAlignment="1">
      <alignment horizontal="left" vertical="center" wrapText="1"/>
    </xf>
    <xf numFmtId="0" fontId="15" fillId="2" borderId="4" xfId="22" applyFont="1" applyFill="1" applyBorder="1" applyAlignment="1">
      <alignment horizontal="center" vertical="center"/>
    </xf>
    <xf numFmtId="0" fontId="15" fillId="2" borderId="4" xfId="23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wrapText="1"/>
    </xf>
    <xf numFmtId="0" fontId="20" fillId="2" borderId="0" xfId="0" applyFont="1" applyFill="1" applyAlignment="1">
      <alignment wrapText="1"/>
    </xf>
    <xf numFmtId="3" fontId="16" fillId="2" borderId="4" xfId="0" applyNumberFormat="1" applyFont="1" applyFill="1" applyBorder="1" applyAlignment="1">
      <alignment horizontal="left" vertical="center" wrapText="1"/>
    </xf>
    <xf numFmtId="0" fontId="15" fillId="2" borderId="4" xfId="24" applyFont="1" applyFill="1" applyBorder="1" applyAlignment="1">
      <alignment horizontal="center" vertical="center" wrapText="1"/>
    </xf>
    <xf numFmtId="167" fontId="15" fillId="2" borderId="4" xfId="25" quotePrefix="1" applyNumberFormat="1" applyFont="1" applyFill="1" applyBorder="1" applyAlignment="1">
      <alignment horizontal="right" vertical="center" wrapText="1"/>
    </xf>
    <xf numFmtId="167" fontId="15" fillId="2" borderId="4" xfId="25" applyNumberFormat="1" applyFont="1" applyFill="1" applyBorder="1" applyAlignment="1">
      <alignment horizontal="right" vertical="center" wrapText="1"/>
    </xf>
    <xf numFmtId="0" fontId="15" fillId="2" borderId="4" xfId="24" applyFont="1" applyFill="1" applyBorder="1" applyAlignment="1">
      <alignment horizontal="center" vertical="center"/>
    </xf>
    <xf numFmtId="4" fontId="15" fillId="2" borderId="4" xfId="24" applyNumberFormat="1" applyFont="1" applyFill="1" applyBorder="1" applyAlignment="1">
      <alignment horizontal="left" vertical="center" wrapText="1"/>
    </xf>
    <xf numFmtId="4" fontId="16" fillId="2" borderId="4" xfId="0" applyNumberFormat="1" applyFont="1" applyFill="1" applyBorder="1" applyAlignment="1">
      <alignment horizontal="left" vertical="center" wrapText="1"/>
    </xf>
    <xf numFmtId="167" fontId="15" fillId="2" borderId="4" xfId="26" applyNumberFormat="1" applyFont="1" applyFill="1" applyBorder="1" applyAlignment="1">
      <alignment horizontal="right" vertical="center" wrapText="1"/>
    </xf>
    <xf numFmtId="167" fontId="16" fillId="2" borderId="4" xfId="4" applyNumberFormat="1" applyFont="1" applyFill="1" applyBorder="1" applyAlignment="1">
      <alignment horizontal="right" vertical="center" wrapText="1"/>
    </xf>
    <xf numFmtId="170" fontId="16" fillId="2" borderId="4" xfId="4" applyNumberFormat="1" applyFont="1" applyFill="1" applyBorder="1" applyAlignment="1">
      <alignment horizontal="right" vertical="center" wrapText="1"/>
    </xf>
    <xf numFmtId="1" fontId="15" fillId="2" borderId="4" xfId="20" applyNumberFormat="1" applyFont="1" applyFill="1" applyBorder="1" applyAlignment="1">
      <alignment horizontal="center" vertical="center" wrapText="1"/>
    </xf>
    <xf numFmtId="167" fontId="15" fillId="2" borderId="4" xfId="4" applyNumberFormat="1" applyFont="1" applyFill="1" applyBorder="1" applyAlignment="1">
      <alignment horizontal="right" vertical="center" wrapText="1"/>
    </xf>
    <xf numFmtId="167" fontId="15" fillId="2" borderId="4" xfId="0" applyNumberFormat="1" applyFont="1" applyFill="1" applyBorder="1" applyAlignment="1">
      <alignment horizontal="center" vertical="center" wrapText="1"/>
    </xf>
    <xf numFmtId="167" fontId="15" fillId="2" borderId="4" xfId="0" applyNumberFormat="1" applyFont="1" applyFill="1" applyBorder="1" applyAlignment="1">
      <alignment vertical="center"/>
    </xf>
    <xf numFmtId="167" fontId="16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center" vertical="center" wrapText="1"/>
    </xf>
    <xf numFmtId="170" fontId="12" fillId="2" borderId="4" xfId="21" applyNumberFormat="1" applyFont="1" applyFill="1" applyBorder="1" applyAlignment="1">
      <alignment horizontal="center" vertical="center" wrapText="1"/>
    </xf>
    <xf numFmtId="0" fontId="15" fillId="2" borderId="4" xfId="0" applyFont="1" applyFill="1" applyBorder="1"/>
    <xf numFmtId="167" fontId="15" fillId="2" borderId="4" xfId="0" applyNumberFormat="1" applyFont="1" applyFill="1" applyBorder="1"/>
    <xf numFmtId="0" fontId="5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26" fillId="0" borderId="4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165" fontId="12" fillId="0" borderId="1" xfId="45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/>
    </xf>
    <xf numFmtId="0" fontId="8" fillId="2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10" fillId="2" borderId="4" xfId="45" applyNumberFormat="1" applyFont="1" applyFill="1" applyBorder="1" applyAlignment="1">
      <alignment horizontal="right" vertical="center" wrapText="1"/>
    </xf>
    <xf numFmtId="165" fontId="12" fillId="2" borderId="4" xfId="45" applyNumberFormat="1" applyFont="1" applyFill="1" applyBorder="1" applyAlignment="1">
      <alignment horizontal="right" vertical="center" wrapText="1"/>
    </xf>
    <xf numFmtId="165" fontId="12" fillId="2" borderId="4" xfId="45" applyNumberFormat="1" applyFont="1" applyFill="1" applyBorder="1" applyAlignment="1">
      <alignment horizontal="right" vertical="center"/>
    </xf>
    <xf numFmtId="165" fontId="12" fillId="2" borderId="1" xfId="45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10" fillId="0" borderId="4" xfId="6" applyFont="1" applyBorder="1" applyAlignment="1">
      <alignment horizontal="left" vertical="center" wrapText="1"/>
    </xf>
    <xf numFmtId="0" fontId="27" fillId="0" borderId="4" xfId="24" applyFont="1" applyBorder="1" applyAlignment="1">
      <alignment horizontal="left" vertical="center" wrapText="1"/>
    </xf>
    <xf numFmtId="0" fontId="26" fillId="0" borderId="4" xfId="24" applyFont="1" applyBorder="1" applyAlignment="1">
      <alignment horizontal="left" vertical="center" wrapText="1"/>
    </xf>
    <xf numFmtId="0" fontId="27" fillId="0" borderId="4" xfId="24" applyFont="1" applyBorder="1" applyAlignment="1">
      <alignment horizontal="center" vertical="center" wrapText="1"/>
    </xf>
    <xf numFmtId="167" fontId="12" fillId="0" borderId="1" xfId="4" applyNumberFormat="1" applyFont="1" applyFill="1" applyBorder="1" applyAlignment="1">
      <alignment horizontal="right" vertical="center" wrapText="1"/>
    </xf>
    <xf numFmtId="0" fontId="15" fillId="0" borderId="1" xfId="44" applyFont="1" applyBorder="1" applyAlignment="1">
      <alignment vertical="center"/>
    </xf>
    <xf numFmtId="0" fontId="5" fillId="0" borderId="4" xfId="44" applyFont="1" applyBorder="1" applyAlignment="1">
      <alignment horizontal="center" vertical="center" wrapText="1"/>
    </xf>
    <xf numFmtId="0" fontId="5" fillId="0" borderId="4" xfId="44" applyFont="1" applyBorder="1" applyAlignment="1">
      <alignment horizontal="center" vertical="center"/>
    </xf>
    <xf numFmtId="0" fontId="5" fillId="0" borderId="4" xfId="44" applyFont="1" applyBorder="1" applyAlignment="1">
      <alignment vertical="center"/>
    </xf>
    <xf numFmtId="43" fontId="12" fillId="2" borderId="4" xfId="47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2" applyFont="1" applyFill="1" applyBorder="1" applyAlignment="1">
      <alignment horizontal="center" vertical="center"/>
    </xf>
    <xf numFmtId="0" fontId="5" fillId="2" borderId="4" xfId="16" applyFont="1" applyFill="1" applyBorder="1" applyAlignment="1">
      <alignment vertical="center" wrapText="1"/>
    </xf>
    <xf numFmtId="0" fontId="16" fillId="2" borderId="0" xfId="16" applyFont="1" applyFill="1" applyAlignment="1">
      <alignment vertical="center" wrapText="1"/>
    </xf>
    <xf numFmtId="0" fontId="5" fillId="2" borderId="0" xfId="16" applyFont="1" applyFill="1"/>
    <xf numFmtId="0" fontId="16" fillId="2" borderId="0" xfId="16" applyFont="1" applyFill="1" applyAlignment="1">
      <alignment horizontal="center" vertical="center" wrapText="1"/>
    </xf>
    <xf numFmtId="0" fontId="36" fillId="2" borderId="0" xfId="16" applyFont="1" applyFill="1" applyAlignment="1">
      <alignment horizontal="center" vertical="center" wrapText="1"/>
    </xf>
    <xf numFmtId="171" fontId="17" fillId="2" borderId="0" xfId="26" applyNumberFormat="1" applyFont="1" applyFill="1" applyAlignment="1">
      <alignment horizontal="right" vertical="center" wrapText="1"/>
    </xf>
    <xf numFmtId="171" fontId="9" fillId="2" borderId="4" xfId="26" applyNumberFormat="1" applyFont="1" applyFill="1" applyBorder="1" applyAlignment="1">
      <alignment horizontal="center" vertical="center" wrapText="1"/>
    </xf>
    <xf numFmtId="0" fontId="9" fillId="2" borderId="0" xfId="16" applyFont="1" applyFill="1" applyAlignment="1">
      <alignment vertical="center"/>
    </xf>
    <xf numFmtId="0" fontId="5" fillId="2" borderId="0" xfId="16" applyFont="1" applyFill="1" applyAlignment="1">
      <alignment vertical="center"/>
    </xf>
    <xf numFmtId="4" fontId="12" fillId="2" borderId="4" xfId="16" applyNumberFormat="1" applyFont="1" applyFill="1" applyBorder="1" applyAlignment="1">
      <alignment vertical="center" wrapText="1"/>
    </xf>
    <xf numFmtId="0" fontId="9" fillId="2" borderId="0" xfId="16" applyFont="1" applyFill="1" applyAlignment="1">
      <alignment horizontal="center"/>
    </xf>
    <xf numFmtId="0" fontId="5" fillId="2" borderId="0" xfId="16" applyFont="1" applyFill="1" applyAlignment="1">
      <alignment horizontal="center" vertical="center" wrapText="1"/>
    </xf>
    <xf numFmtId="0" fontId="5" fillId="2" borderId="0" xfId="16" applyFont="1" applyFill="1" applyAlignment="1">
      <alignment horizontal="center" wrapText="1"/>
    </xf>
    <xf numFmtId="171" fontId="5" fillId="2" borderId="0" xfId="26" applyNumberFormat="1" applyFont="1" applyFill="1" applyAlignment="1">
      <alignment horizontal="right"/>
    </xf>
    <xf numFmtId="0" fontId="5" fillId="2" borderId="0" xfId="16" applyFont="1" applyFill="1" applyAlignment="1">
      <alignment wrapText="1"/>
    </xf>
    <xf numFmtId="0" fontId="5" fillId="2" borderId="0" xfId="16" quotePrefix="1" applyFont="1" applyFill="1"/>
    <xf numFmtId="2" fontId="10" fillId="2" borderId="4" xfId="17" applyNumberFormat="1" applyFont="1" applyFill="1" applyBorder="1" applyAlignment="1">
      <alignment horizontal="center" vertical="center" wrapText="1"/>
    </xf>
    <xf numFmtId="1" fontId="10" fillId="2" borderId="4" xfId="17" applyNumberFormat="1" applyFont="1" applyFill="1" applyBorder="1" applyAlignment="1">
      <alignment horizontal="center" vertical="center" wrapText="1"/>
    </xf>
    <xf numFmtId="1" fontId="10" fillId="2" borderId="4" xfId="17" applyNumberFormat="1" applyFont="1" applyFill="1" applyBorder="1" applyAlignment="1">
      <alignment horizontal="left" vertical="center" wrapText="1"/>
    </xf>
    <xf numFmtId="172" fontId="10" fillId="2" borderId="4" xfId="37" applyNumberFormat="1" applyFont="1" applyFill="1" applyBorder="1" applyAlignment="1">
      <alignment horizontal="center" vertical="center" wrapText="1"/>
    </xf>
    <xf numFmtId="165" fontId="10" fillId="2" borderId="4" xfId="37" applyNumberFormat="1" applyFont="1" applyFill="1" applyBorder="1" applyAlignment="1">
      <alignment horizontal="center" vertical="center" wrapText="1"/>
    </xf>
    <xf numFmtId="0" fontId="10" fillId="2" borderId="4" xfId="7" applyFont="1" applyFill="1" applyBorder="1" applyAlignment="1">
      <alignment horizontal="left" vertical="center" wrapText="1"/>
    </xf>
    <xf numFmtId="167" fontId="12" fillId="2" borderId="4" xfId="4" applyNumberFormat="1" applyFont="1" applyFill="1" applyBorder="1" applyAlignment="1">
      <alignment horizontal="right" vertical="center"/>
    </xf>
    <xf numFmtId="167" fontId="12" fillId="2" borderId="4" xfId="13" applyNumberFormat="1" applyFont="1" applyFill="1" applyBorder="1" applyAlignment="1">
      <alignment horizontal="right" vertical="center" wrapText="1"/>
    </xf>
    <xf numFmtId="167" fontId="12" fillId="2" borderId="4" xfId="4" applyNumberFormat="1" applyFont="1" applyFill="1" applyBorder="1" applyAlignment="1">
      <alignment horizontal="center" vertical="center" wrapText="1"/>
    </xf>
    <xf numFmtId="0" fontId="12" fillId="2" borderId="4" xfId="24" applyFont="1" applyFill="1" applyBorder="1" applyAlignment="1">
      <alignment vertical="center" wrapText="1"/>
    </xf>
    <xf numFmtId="0" fontId="12" fillId="2" borderId="4" xfId="7" applyFont="1" applyFill="1" applyBorder="1" applyAlignment="1">
      <alignment vertical="center" wrapText="1"/>
    </xf>
    <xf numFmtId="167" fontId="12" fillId="2" borderId="4" xfId="4" applyNumberFormat="1" applyFont="1" applyFill="1" applyBorder="1" applyAlignment="1">
      <alignment horizontal="center" vertical="center"/>
    </xf>
    <xf numFmtId="0" fontId="10" fillId="2" borderId="4" xfId="38" applyFont="1" applyFill="1" applyBorder="1" applyAlignment="1">
      <alignment horizontal="center" vertical="center"/>
    </xf>
    <xf numFmtId="168" fontId="10" fillId="2" borderId="4" xfId="38" applyNumberFormat="1" applyFont="1" applyFill="1" applyBorder="1" applyAlignment="1">
      <alignment horizontal="left" vertical="center" wrapText="1"/>
    </xf>
    <xf numFmtId="168" fontId="12" fillId="2" borderId="4" xfId="38" applyNumberFormat="1" applyFont="1" applyFill="1" applyBorder="1" applyAlignment="1">
      <alignment horizontal="center" vertical="center" wrapText="1"/>
    </xf>
    <xf numFmtId="0" fontId="12" fillId="2" borderId="4" xfId="38" applyFont="1" applyFill="1" applyBorder="1" applyAlignment="1">
      <alignment horizontal="center" vertical="center" wrapText="1"/>
    </xf>
    <xf numFmtId="0" fontId="12" fillId="2" borderId="4" xfId="3" applyFont="1" applyFill="1" applyBorder="1" applyAlignment="1">
      <alignment horizontal="center" vertical="center" wrapText="1"/>
    </xf>
    <xf numFmtId="167" fontId="12" fillId="2" borderId="4" xfId="39" applyNumberFormat="1" applyFont="1" applyFill="1" applyBorder="1" applyAlignment="1">
      <alignment horizontal="right" vertical="center" wrapText="1"/>
    </xf>
    <xf numFmtId="167" fontId="12" fillId="2" borderId="4" xfId="39" applyNumberFormat="1" applyFont="1" applyFill="1" applyBorder="1" applyAlignment="1">
      <alignment horizontal="center" vertical="center" wrapText="1"/>
    </xf>
    <xf numFmtId="0" fontId="12" fillId="2" borderId="4" xfId="3" applyFont="1" applyFill="1" applyBorder="1" applyAlignment="1">
      <alignment vertical="center" wrapText="1"/>
    </xf>
    <xf numFmtId="0" fontId="12" fillId="2" borderId="4" xfId="38" applyFont="1" applyFill="1" applyBorder="1" applyAlignment="1">
      <alignment horizontal="center" vertical="center"/>
    </xf>
    <xf numFmtId="168" fontId="12" fillId="2" borderId="4" xfId="38" applyNumberFormat="1" applyFont="1" applyFill="1" applyBorder="1" applyAlignment="1">
      <alignment horizontal="left" vertical="center" wrapText="1"/>
    </xf>
    <xf numFmtId="167" fontId="12" fillId="2" borderId="0" xfId="44" applyNumberFormat="1" applyFont="1" applyFill="1" applyAlignment="1">
      <alignment vertical="center"/>
    </xf>
    <xf numFmtId="167" fontId="10" fillId="2" borderId="14" xfId="44" applyNumberFormat="1" applyFont="1" applyFill="1" applyBorder="1" applyAlignment="1">
      <alignment horizontal="center" vertical="center" wrapText="1"/>
    </xf>
    <xf numFmtId="167" fontId="10" fillId="2" borderId="4" xfId="44" applyNumberFormat="1" applyFont="1" applyFill="1" applyBorder="1" applyAlignment="1">
      <alignment vertical="center"/>
    </xf>
    <xf numFmtId="167" fontId="12" fillId="2" borderId="4" xfId="25" applyNumberFormat="1" applyFont="1" applyFill="1" applyBorder="1" applyAlignment="1">
      <alignment horizontal="right" vertical="center" wrapText="1"/>
    </xf>
    <xf numFmtId="167" fontId="12" fillId="2" borderId="4" xfId="25" applyNumberFormat="1" applyFont="1" applyFill="1" applyBorder="1" applyAlignment="1">
      <alignment horizontal="right" vertical="center"/>
    </xf>
    <xf numFmtId="167" fontId="12" fillId="2" borderId="4" xfId="44" applyNumberFormat="1" applyFont="1" applyFill="1" applyBorder="1" applyAlignment="1">
      <alignment horizontal="right" vertical="center" wrapText="1"/>
    </xf>
    <xf numFmtId="167" fontId="12" fillId="2" borderId="4" xfId="44" applyNumberFormat="1" applyFont="1" applyFill="1" applyBorder="1" applyAlignment="1">
      <alignment vertical="center"/>
    </xf>
    <xf numFmtId="167" fontId="12" fillId="2" borderId="4" xfId="4" applyNumberFormat="1" applyFont="1" applyFill="1" applyBorder="1" applyAlignment="1">
      <alignment horizontal="right" vertical="center" wrapText="1"/>
    </xf>
    <xf numFmtId="167" fontId="12" fillId="2" borderId="1" xfId="4" applyNumberFormat="1" applyFont="1" applyFill="1" applyBorder="1" applyAlignment="1">
      <alignment horizontal="right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167" fontId="15" fillId="2" borderId="7" xfId="0" applyNumberFormat="1" applyFont="1" applyFill="1" applyBorder="1" applyAlignment="1">
      <alignment horizontal="center" vertical="center" wrapText="1"/>
    </xf>
    <xf numFmtId="167" fontId="15" fillId="2" borderId="6" xfId="0" applyNumberFormat="1" applyFont="1" applyFill="1" applyBorder="1" applyAlignment="1">
      <alignment horizontal="center" vertical="center" wrapText="1"/>
    </xf>
    <xf numFmtId="167" fontId="15" fillId="2" borderId="1" xfId="21" applyNumberFormat="1" applyFont="1" applyFill="1" applyBorder="1" applyAlignment="1">
      <alignment horizontal="center" vertical="center" wrapText="1"/>
    </xf>
    <xf numFmtId="167" fontId="15" fillId="2" borderId="7" xfId="21" applyNumberFormat="1" applyFont="1" applyFill="1" applyBorder="1" applyAlignment="1">
      <alignment horizontal="center" vertical="center" wrapText="1"/>
    </xf>
    <xf numFmtId="167" fontId="15" fillId="2" borderId="6" xfId="21" applyNumberFormat="1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3" fillId="2" borderId="0" xfId="16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16" applyFont="1" applyFill="1" applyAlignment="1">
      <alignment horizontal="center" vertical="center" wrapText="1"/>
    </xf>
    <xf numFmtId="0" fontId="17" fillId="2" borderId="0" xfId="16" applyFont="1" applyFill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167" fontId="16" fillId="2" borderId="4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169" fontId="12" fillId="0" borderId="1" xfId="9" applyNumberFormat="1" applyFont="1" applyFill="1" applyBorder="1" applyAlignment="1">
      <alignment horizontal="center" vertical="center" wrapText="1"/>
    </xf>
    <xf numFmtId="169" fontId="12" fillId="0" borderId="7" xfId="9" applyNumberFormat="1" applyFont="1" applyFill="1" applyBorder="1" applyAlignment="1">
      <alignment horizontal="center" vertical="center" wrapText="1"/>
    </xf>
    <xf numFmtId="169" fontId="12" fillId="0" borderId="6" xfId="9" applyNumberFormat="1" applyFont="1" applyFill="1" applyBorder="1" applyAlignment="1">
      <alignment horizontal="center" vertical="center" wrapText="1"/>
    </xf>
    <xf numFmtId="169" fontId="12" fillId="0" borderId="1" xfId="7" applyNumberFormat="1" applyFont="1" applyBorder="1" applyAlignment="1">
      <alignment horizontal="center" vertical="center" wrapText="1"/>
    </xf>
    <xf numFmtId="169" fontId="12" fillId="0" borderId="7" xfId="7" applyNumberFormat="1" applyFont="1" applyBorder="1" applyAlignment="1">
      <alignment horizontal="center" vertical="center" wrapText="1"/>
    </xf>
    <xf numFmtId="169" fontId="12" fillId="0" borderId="6" xfId="7" applyNumberFormat="1" applyFont="1" applyBorder="1" applyAlignment="1">
      <alignment horizontal="center" vertical="center" wrapText="1"/>
    </xf>
    <xf numFmtId="167" fontId="12" fillId="0" borderId="1" xfId="4" applyNumberFormat="1" applyFont="1" applyFill="1" applyBorder="1" applyAlignment="1">
      <alignment horizontal="center" vertical="center" wrapText="1"/>
    </xf>
    <xf numFmtId="167" fontId="12" fillId="0" borderId="7" xfId="4" applyNumberFormat="1" applyFont="1" applyFill="1" applyBorder="1" applyAlignment="1">
      <alignment horizontal="center" vertical="center" wrapText="1"/>
    </xf>
    <xf numFmtId="167" fontId="12" fillId="0" borderId="6" xfId="4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0" fillId="0" borderId="0" xfId="44" applyFont="1" applyAlignment="1">
      <alignment horizontal="center" vertical="center"/>
    </xf>
    <xf numFmtId="0" fontId="6" fillId="0" borderId="0" xfId="44" applyFont="1" applyAlignment="1">
      <alignment horizontal="center" vertical="center" wrapText="1"/>
    </xf>
    <xf numFmtId="0" fontId="7" fillId="0" borderId="0" xfId="44" applyFont="1" applyAlignment="1">
      <alignment horizontal="center" vertical="center" wrapText="1"/>
    </xf>
    <xf numFmtId="49" fontId="16" fillId="0" borderId="1" xfId="44" applyNumberFormat="1" applyFont="1" applyBorder="1" applyAlignment="1">
      <alignment horizontal="center" vertical="center" wrapText="1"/>
    </xf>
    <xf numFmtId="49" fontId="16" fillId="0" borderId="6" xfId="44" applyNumberFormat="1" applyFont="1" applyBorder="1" applyAlignment="1">
      <alignment horizontal="center" vertical="center" wrapText="1"/>
    </xf>
    <xf numFmtId="0" fontId="16" fillId="0" borderId="1" xfId="44" applyFont="1" applyBorder="1" applyAlignment="1">
      <alignment horizontal="center" vertical="center" wrapText="1"/>
    </xf>
    <xf numFmtId="0" fontId="16" fillId="0" borderId="6" xfId="44" applyFont="1" applyBorder="1" applyAlignment="1">
      <alignment horizontal="center" vertical="center" wrapText="1"/>
    </xf>
    <xf numFmtId="167" fontId="10" fillId="0" borderId="11" xfId="44" applyNumberFormat="1" applyFont="1" applyBorder="1" applyAlignment="1">
      <alignment horizontal="center" vertical="center" wrapText="1"/>
    </xf>
    <xf numFmtId="167" fontId="12" fillId="0" borderId="11" xfId="44" applyNumberFormat="1" applyFont="1" applyBorder="1" applyAlignment="1">
      <alignment vertical="center"/>
    </xf>
    <xf numFmtId="167" fontId="12" fillId="0" borderId="12" xfId="44" applyNumberFormat="1" applyFont="1" applyBorder="1" applyAlignment="1">
      <alignment vertical="center"/>
    </xf>
    <xf numFmtId="0" fontId="16" fillId="0" borderId="13" xfId="44" applyFont="1" applyBorder="1" applyAlignment="1">
      <alignment horizontal="center" vertical="center" wrapText="1"/>
    </xf>
    <xf numFmtId="0" fontId="12" fillId="0" borderId="15" xfId="44" applyFont="1" applyBorder="1" applyAlignment="1">
      <alignment horizontal="center" vertical="center"/>
    </xf>
    <xf numFmtId="0" fontId="10" fillId="0" borderId="1" xfId="44" applyFont="1" applyBorder="1" applyAlignment="1">
      <alignment horizontal="center" vertical="center"/>
    </xf>
    <xf numFmtId="0" fontId="10" fillId="0" borderId="6" xfId="44" applyFont="1" applyBorder="1" applyAlignment="1">
      <alignment horizontal="center" vertical="center"/>
    </xf>
    <xf numFmtId="0" fontId="15" fillId="0" borderId="1" xfId="44" applyFont="1" applyBorder="1" applyAlignment="1">
      <alignment horizontal="center" vertical="center" wrapText="1"/>
    </xf>
    <xf numFmtId="0" fontId="15" fillId="0" borderId="7" xfId="44" applyFont="1" applyBorder="1" applyAlignment="1">
      <alignment horizontal="center" vertical="center" wrapText="1"/>
    </xf>
    <xf numFmtId="0" fontId="15" fillId="0" borderId="6" xfId="44" applyFont="1" applyBorder="1" applyAlignment="1">
      <alignment horizontal="center" vertical="center" wrapText="1"/>
    </xf>
    <xf numFmtId="0" fontId="12" fillId="0" borderId="4" xfId="44" applyFont="1" applyBorder="1" applyAlignment="1">
      <alignment horizontal="center" vertical="center" wrapText="1"/>
    </xf>
    <xf numFmtId="168" fontId="12" fillId="0" borderId="1" xfId="24" applyNumberFormat="1" applyFont="1" applyBorder="1" applyAlignment="1">
      <alignment horizontal="center" vertical="center" wrapText="1"/>
    </xf>
    <xf numFmtId="168" fontId="12" fillId="0" borderId="7" xfId="24" applyNumberFormat="1" applyFont="1" applyBorder="1" applyAlignment="1">
      <alignment horizontal="center" vertical="center" wrapText="1"/>
    </xf>
    <xf numFmtId="168" fontId="12" fillId="0" borderId="6" xfId="24" applyNumberFormat="1" applyFont="1" applyBorder="1" applyAlignment="1">
      <alignment horizontal="center" vertical="center" wrapText="1"/>
    </xf>
    <xf numFmtId="0" fontId="12" fillId="0" borderId="1" xfId="44" applyFont="1" applyBorder="1" applyAlignment="1">
      <alignment horizontal="center" vertical="center" wrapText="1"/>
    </xf>
    <xf numFmtId="0" fontId="12" fillId="0" borderId="7" xfId="44" applyFont="1" applyBorder="1" applyAlignment="1">
      <alignment horizontal="center" vertical="center" wrapText="1"/>
    </xf>
    <xf numFmtId="0" fontId="12" fillId="0" borderId="6" xfId="44" applyFont="1" applyBorder="1" applyAlignment="1">
      <alignment horizontal="center" vertical="center" wrapText="1"/>
    </xf>
    <xf numFmtId="0" fontId="5" fillId="2" borderId="0" xfId="16" quotePrefix="1" applyFont="1" applyFill="1" applyAlignment="1">
      <alignment horizontal="justify" wrapText="1"/>
    </xf>
    <xf numFmtId="0" fontId="32" fillId="2" borderId="0" xfId="16" applyFont="1" applyFill="1" applyAlignment="1">
      <alignment horizontal="left"/>
    </xf>
    <xf numFmtId="0" fontId="5" fillId="2" borderId="0" xfId="16" applyFont="1" applyFill="1" applyAlignment="1">
      <alignment horizontal="left"/>
    </xf>
    <xf numFmtId="4" fontId="5" fillId="2" borderId="1" xfId="16" applyNumberFormat="1" applyFont="1" applyFill="1" applyBorder="1" applyAlignment="1">
      <alignment horizontal="center" vertical="center" wrapText="1"/>
    </xf>
    <xf numFmtId="4" fontId="5" fillId="2" borderId="7" xfId="16" applyNumberFormat="1" applyFont="1" applyFill="1" applyBorder="1" applyAlignment="1">
      <alignment horizontal="center" vertical="center" wrapText="1"/>
    </xf>
    <xf numFmtId="4" fontId="5" fillId="2" borderId="6" xfId="16" applyNumberFormat="1" applyFont="1" applyFill="1" applyBorder="1" applyAlignment="1">
      <alignment horizontal="center" vertical="center" wrapText="1"/>
    </xf>
    <xf numFmtId="0" fontId="5" fillId="2" borderId="0" xfId="16" quotePrefix="1" applyFont="1" applyFill="1" applyAlignment="1">
      <alignment horizontal="justify" vertical="center" wrapText="1"/>
    </xf>
    <xf numFmtId="0" fontId="9" fillId="2" borderId="1" xfId="16" applyFont="1" applyFill="1" applyBorder="1" applyAlignment="1">
      <alignment horizontal="center" vertical="center" wrapText="1"/>
    </xf>
    <xf numFmtId="0" fontId="9" fillId="2" borderId="6" xfId="16" applyFont="1" applyFill="1" applyBorder="1" applyAlignment="1">
      <alignment horizontal="center" vertical="center" wrapText="1"/>
    </xf>
    <xf numFmtId="171" fontId="9" fillId="2" borderId="2" xfId="26" applyNumberFormat="1" applyFont="1" applyFill="1" applyBorder="1" applyAlignment="1">
      <alignment horizontal="center" vertical="center" wrapText="1"/>
    </xf>
    <xf numFmtId="171" fontId="9" fillId="2" borderId="3" xfId="26" applyNumberFormat="1" applyFont="1" applyFill="1" applyBorder="1" applyAlignment="1">
      <alignment horizontal="center" vertical="center" wrapText="1"/>
    </xf>
    <xf numFmtId="171" fontId="9" fillId="2" borderId="5" xfId="26" applyNumberFormat="1" applyFont="1" applyFill="1" applyBorder="1" applyAlignment="1">
      <alignment horizontal="center" vertical="center" wrapText="1"/>
    </xf>
    <xf numFmtId="0" fontId="9" fillId="2" borderId="4" xfId="16" applyFont="1" applyFill="1" applyBorder="1" applyAlignment="1">
      <alignment horizontal="center" vertical="center" wrapText="1"/>
    </xf>
    <xf numFmtId="0" fontId="9" fillId="2" borderId="4" xfId="16" applyFont="1" applyFill="1" applyBorder="1" applyAlignment="1">
      <alignment horizontal="center" vertical="center"/>
    </xf>
    <xf numFmtId="0" fontId="23" fillId="0" borderId="0" xfId="24" applyFont="1" applyAlignment="1">
      <alignment horizontal="center" vertical="center" wrapText="1"/>
    </xf>
    <xf numFmtId="0" fontId="6" fillId="0" borderId="0" xfId="24" applyFont="1" applyAlignment="1">
      <alignment horizontal="center" vertical="center" wrapText="1"/>
    </xf>
    <xf numFmtId="2" fontId="10" fillId="2" borderId="1" xfId="17" applyNumberFormat="1" applyFont="1" applyFill="1" applyBorder="1" applyAlignment="1">
      <alignment horizontal="center" vertical="center" wrapText="1"/>
    </xf>
    <xf numFmtId="2" fontId="10" fillId="2" borderId="6" xfId="17" applyNumberFormat="1" applyFont="1" applyFill="1" applyBorder="1" applyAlignment="1">
      <alignment horizontal="center" vertical="center" wrapText="1"/>
    </xf>
    <xf numFmtId="0" fontId="10" fillId="2" borderId="2" xfId="17" applyFont="1" applyFill="1" applyBorder="1" applyAlignment="1">
      <alignment horizontal="center" vertical="center"/>
    </xf>
    <xf numFmtId="0" fontId="10" fillId="2" borderId="3" xfId="17" applyFont="1" applyFill="1" applyBorder="1" applyAlignment="1">
      <alignment horizontal="center" vertical="center"/>
    </xf>
    <xf numFmtId="0" fontId="10" fillId="2" borderId="5" xfId="17" applyFont="1" applyFill="1" applyBorder="1" applyAlignment="1">
      <alignment horizontal="center" vertical="center"/>
    </xf>
    <xf numFmtId="167" fontId="12" fillId="2" borderId="1" xfId="4" applyNumberFormat="1" applyFont="1" applyFill="1" applyBorder="1" applyAlignment="1">
      <alignment horizontal="center" vertical="center" wrapText="1"/>
    </xf>
    <xf numFmtId="167" fontId="12" fillId="2" borderId="7" xfId="4" applyNumberFormat="1" applyFont="1" applyFill="1" applyBorder="1" applyAlignment="1">
      <alignment horizontal="center" vertical="center" wrapText="1"/>
    </xf>
    <xf numFmtId="167" fontId="12" fillId="2" borderId="6" xfId="4" applyNumberFormat="1" applyFont="1" applyFill="1" applyBorder="1" applyAlignment="1">
      <alignment horizontal="center" vertical="center" wrapText="1"/>
    </xf>
    <xf numFmtId="167" fontId="12" fillId="2" borderId="1" xfId="39" applyNumberFormat="1" applyFont="1" applyFill="1" applyBorder="1" applyAlignment="1">
      <alignment horizontal="center" vertical="center" wrapText="1"/>
    </xf>
    <xf numFmtId="167" fontId="12" fillId="2" borderId="7" xfId="39" applyNumberFormat="1" applyFont="1" applyFill="1" applyBorder="1" applyAlignment="1">
      <alignment horizontal="center" vertical="center" wrapText="1"/>
    </xf>
    <xf numFmtId="167" fontId="12" fillId="2" borderId="6" xfId="39" applyNumberFormat="1" applyFont="1" applyFill="1" applyBorder="1" applyAlignment="1">
      <alignment horizontal="center" vertical="center" wrapText="1"/>
    </xf>
  </cellXfs>
  <cellStyles count="48">
    <cellStyle name="Comma" xfId="47" builtinId="3"/>
    <cellStyle name="Comma 10" xfId="4" xr:uid="{00000000-0005-0000-0000-000001000000}"/>
    <cellStyle name="Comma 11" xfId="10" xr:uid="{00000000-0005-0000-0000-000002000000}"/>
    <cellStyle name="Comma 11 2" xfId="21" xr:uid="{00000000-0005-0000-0000-000003000000}"/>
    <cellStyle name="Comma 12" xfId="11" xr:uid="{00000000-0005-0000-0000-000004000000}"/>
    <cellStyle name="Comma 13" xfId="27" xr:uid="{00000000-0005-0000-0000-000005000000}"/>
    <cellStyle name="Comma 14" xfId="45" xr:uid="{00000000-0005-0000-0000-000006000000}"/>
    <cellStyle name="Comma 2" xfId="9" xr:uid="{00000000-0005-0000-0000-000007000000}"/>
    <cellStyle name="Comma 2 10" xfId="28" xr:uid="{00000000-0005-0000-0000-000008000000}"/>
    <cellStyle name="Comma 2 2 207" xfId="40" xr:uid="{00000000-0005-0000-0000-000009000000}"/>
    <cellStyle name="Comma 2 7" xfId="29" xr:uid="{00000000-0005-0000-0000-00000A000000}"/>
    <cellStyle name="Comma 3" xfId="12" xr:uid="{00000000-0005-0000-0000-00000B000000}"/>
    <cellStyle name="Comma 4" xfId="5" xr:uid="{00000000-0005-0000-0000-00000C000000}"/>
    <cellStyle name="Comma 4 2" xfId="46" xr:uid="{00000000-0005-0000-0000-00000D000000}"/>
    <cellStyle name="Comma 5" xfId="19" xr:uid="{00000000-0005-0000-0000-00000E000000}"/>
    <cellStyle name="Comma 6" xfId="13" xr:uid="{00000000-0005-0000-0000-00000F000000}"/>
    <cellStyle name="Comma 7" xfId="25" xr:uid="{00000000-0005-0000-0000-000010000000}"/>
    <cellStyle name="Comma 8" xfId="26" xr:uid="{00000000-0005-0000-0000-000011000000}"/>
    <cellStyle name="Comma 9" xfId="37" xr:uid="{00000000-0005-0000-0000-000012000000}"/>
    <cellStyle name="Comma 9 2" xfId="39" xr:uid="{00000000-0005-0000-0000-000013000000}"/>
    <cellStyle name="Normal" xfId="0" builtinId="0"/>
    <cellStyle name="Normal 10" xfId="6" xr:uid="{00000000-0005-0000-0000-000015000000}"/>
    <cellStyle name="Normal 11" xfId="14" xr:uid="{00000000-0005-0000-0000-000016000000}"/>
    <cellStyle name="Normal 12" xfId="15" xr:uid="{00000000-0005-0000-0000-000017000000}"/>
    <cellStyle name="Normal 13" xfId="41" xr:uid="{00000000-0005-0000-0000-000018000000}"/>
    <cellStyle name="Normal 13 2" xfId="42" xr:uid="{00000000-0005-0000-0000-000019000000}"/>
    <cellStyle name="Normal 14" xfId="44" xr:uid="{00000000-0005-0000-0000-00001A000000}"/>
    <cellStyle name="Normal 2" xfId="16" xr:uid="{00000000-0005-0000-0000-00001B000000}"/>
    <cellStyle name="Normal 2 10" xfId="8" xr:uid="{00000000-0005-0000-0000-00001C000000}"/>
    <cellStyle name="Normal 2 10 2" xfId="23" xr:uid="{00000000-0005-0000-0000-00001D000000}"/>
    <cellStyle name="Normal 21" xfId="30" xr:uid="{00000000-0005-0000-0000-00001E000000}"/>
    <cellStyle name="Normal 23" xfId="31" xr:uid="{00000000-0005-0000-0000-00001F000000}"/>
    <cellStyle name="Normal 24" xfId="32" xr:uid="{00000000-0005-0000-0000-000020000000}"/>
    <cellStyle name="Normal 25 2" xfId="43" xr:uid="{00000000-0005-0000-0000-000021000000}"/>
    <cellStyle name="Normal 26" xfId="33" xr:uid="{00000000-0005-0000-0000-000022000000}"/>
    <cellStyle name="Normal 28" xfId="20" xr:uid="{00000000-0005-0000-0000-000023000000}"/>
    <cellStyle name="Normal 3" xfId="1" xr:uid="{00000000-0005-0000-0000-000024000000}"/>
    <cellStyle name="Normal 3 2" xfId="17" xr:uid="{00000000-0005-0000-0000-000025000000}"/>
    <cellStyle name="Normal 4" xfId="3" xr:uid="{00000000-0005-0000-0000-000026000000}"/>
    <cellStyle name="Normal 4 2" xfId="18" xr:uid="{00000000-0005-0000-0000-000027000000}"/>
    <cellStyle name="Normal 5" xfId="7" xr:uid="{00000000-0005-0000-0000-000028000000}"/>
    <cellStyle name="Normal 53" xfId="34" xr:uid="{00000000-0005-0000-0000-000029000000}"/>
    <cellStyle name="Normal 54" xfId="35" xr:uid="{00000000-0005-0000-0000-00002A000000}"/>
    <cellStyle name="Normal 6" xfId="24" xr:uid="{00000000-0005-0000-0000-00002B000000}"/>
    <cellStyle name="Normal 7" xfId="22" xr:uid="{00000000-0005-0000-0000-00002C000000}"/>
    <cellStyle name="Normal 8" xfId="36" xr:uid="{00000000-0005-0000-0000-00002D000000}"/>
    <cellStyle name="Normal 8 2" xfId="38" xr:uid="{00000000-0005-0000-0000-00002E000000}"/>
    <cellStyle name="Normal 9" xfId="2" xr:uid="{00000000-0005-0000-0000-00002F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70"/>
  <sheetViews>
    <sheetView zoomScale="80" zoomScaleNormal="80" workbookViewId="0">
      <selection activeCell="N6" sqref="N6"/>
    </sheetView>
  </sheetViews>
  <sheetFormatPr defaultColWidth="8.85546875" defaultRowHeight="15.75" x14ac:dyDescent="0.25"/>
  <cols>
    <col min="1" max="1" width="7.5703125" style="122" customWidth="1"/>
    <col min="2" max="2" width="32.7109375" style="120" customWidth="1"/>
    <col min="3" max="3" width="14.5703125" style="123" customWidth="1"/>
    <col min="4" max="4" width="24" style="120" customWidth="1"/>
    <col min="5" max="5" width="16.5703125" style="123" hidden="1" customWidth="1"/>
    <col min="6" max="6" width="14.5703125" style="124" hidden="1" customWidth="1"/>
    <col min="7" max="9" width="12" style="125" customWidth="1"/>
    <col min="10" max="10" width="16.28515625" style="120" customWidth="1"/>
    <col min="11" max="11" width="10.28515625" style="120" customWidth="1"/>
    <col min="12" max="16384" width="8.85546875" style="120"/>
  </cols>
  <sheetData>
    <row r="1" spans="1:12" s="118" customFormat="1" ht="23.45" customHeight="1" x14ac:dyDescent="0.25">
      <c r="A1" s="282" t="s">
        <v>70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2" ht="23.45" customHeight="1" x14ac:dyDescent="0.25">
      <c r="A2" s="283" t="s">
        <v>252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119"/>
    </row>
    <row r="3" spans="1:12" ht="23.45" customHeight="1" x14ac:dyDescent="0.25">
      <c r="A3" s="282" t="s">
        <v>71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119"/>
    </row>
    <row r="4" spans="1:12" ht="23.45" customHeight="1" x14ac:dyDescent="0.25">
      <c r="A4" s="285" t="s">
        <v>295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119"/>
    </row>
    <row r="5" spans="1:12" ht="19.7" customHeight="1" x14ac:dyDescent="0.25"/>
    <row r="6" spans="1:12" ht="66.75" customHeight="1" x14ac:dyDescent="0.25">
      <c r="A6" s="286" t="s">
        <v>2</v>
      </c>
      <c r="B6" s="286" t="s">
        <v>3</v>
      </c>
      <c r="C6" s="286" t="s">
        <v>4</v>
      </c>
      <c r="D6" s="286" t="s">
        <v>5</v>
      </c>
      <c r="E6" s="286" t="s">
        <v>6</v>
      </c>
      <c r="F6" s="286" t="s">
        <v>7</v>
      </c>
      <c r="G6" s="288" t="s">
        <v>8</v>
      </c>
      <c r="H6" s="288"/>
      <c r="I6" s="288"/>
      <c r="J6" s="289" t="s">
        <v>9</v>
      </c>
      <c r="K6" s="281" t="s">
        <v>10</v>
      </c>
    </row>
    <row r="7" spans="1:12" ht="53.25" customHeight="1" x14ac:dyDescent="0.25">
      <c r="A7" s="287"/>
      <c r="B7" s="287"/>
      <c r="C7" s="287"/>
      <c r="D7" s="287"/>
      <c r="E7" s="287"/>
      <c r="F7" s="287"/>
      <c r="G7" s="126" t="s">
        <v>11</v>
      </c>
      <c r="H7" s="126" t="s">
        <v>12</v>
      </c>
      <c r="I7" s="126" t="s">
        <v>13</v>
      </c>
      <c r="J7" s="289" t="s">
        <v>14</v>
      </c>
      <c r="K7" s="281"/>
    </row>
    <row r="8" spans="1:12" s="134" customFormat="1" ht="34.5" customHeight="1" x14ac:dyDescent="0.25">
      <c r="A8" s="129"/>
      <c r="B8" s="130" t="s">
        <v>72</v>
      </c>
      <c r="C8" s="131">
        <f>COUNTA(C9:C75)</f>
        <v>16</v>
      </c>
      <c r="D8" s="132"/>
      <c r="E8" s="132"/>
      <c r="F8" s="132"/>
      <c r="G8" s="133">
        <f>SUM(G9:G75)</f>
        <v>43710.29</v>
      </c>
      <c r="H8" s="133">
        <f>SUM(H9:H75)</f>
        <v>7941.7400000000007</v>
      </c>
      <c r="I8" s="133">
        <f>SUM(I9:I75)</f>
        <v>14342.640000000001</v>
      </c>
      <c r="J8" s="132"/>
      <c r="K8" s="132"/>
    </row>
    <row r="9" spans="1:12" s="143" customFormat="1" ht="57.95" customHeight="1" x14ac:dyDescent="0.25">
      <c r="A9" s="135">
        <v>1</v>
      </c>
      <c r="B9" s="136" t="s">
        <v>73</v>
      </c>
      <c r="C9" s="137" t="s">
        <v>74</v>
      </c>
      <c r="D9" s="138" t="s">
        <v>75</v>
      </c>
      <c r="E9" s="138" t="s">
        <v>19</v>
      </c>
      <c r="F9" s="138" t="s">
        <v>20</v>
      </c>
      <c r="G9" s="139">
        <v>7789.1</v>
      </c>
      <c r="H9" s="140"/>
      <c r="I9" s="140"/>
      <c r="J9" s="141"/>
      <c r="K9" s="142"/>
    </row>
    <row r="10" spans="1:12" ht="26.25" customHeight="1" x14ac:dyDescent="0.25">
      <c r="A10" s="138"/>
      <c r="B10" s="144" t="s">
        <v>76</v>
      </c>
      <c r="C10" s="137"/>
      <c r="D10" s="138"/>
      <c r="E10" s="138"/>
      <c r="F10" s="138"/>
      <c r="G10" s="139"/>
      <c r="H10" s="139">
        <v>1070</v>
      </c>
      <c r="I10" s="139">
        <v>1250</v>
      </c>
      <c r="J10" s="273" t="s">
        <v>77</v>
      </c>
      <c r="K10" s="145"/>
    </row>
    <row r="11" spans="1:12" ht="26.25" customHeight="1" x14ac:dyDescent="0.25">
      <c r="A11" s="138"/>
      <c r="B11" s="144" t="s">
        <v>78</v>
      </c>
      <c r="C11" s="137"/>
      <c r="D11" s="138"/>
      <c r="E11" s="138"/>
      <c r="F11" s="138"/>
      <c r="G11" s="139"/>
      <c r="H11" s="139">
        <v>445</v>
      </c>
      <c r="I11" s="139">
        <v>1780</v>
      </c>
      <c r="J11" s="274"/>
      <c r="K11" s="145"/>
    </row>
    <row r="12" spans="1:12" ht="26.25" customHeight="1" x14ac:dyDescent="0.25">
      <c r="A12" s="138"/>
      <c r="B12" s="144" t="s">
        <v>79</v>
      </c>
      <c r="C12" s="137"/>
      <c r="D12" s="138"/>
      <c r="E12" s="138"/>
      <c r="F12" s="138"/>
      <c r="G12" s="139"/>
      <c r="H12" s="139">
        <v>263.12</v>
      </c>
      <c r="I12" s="139">
        <v>789.36</v>
      </c>
      <c r="J12" s="274"/>
      <c r="K12" s="145"/>
    </row>
    <row r="13" spans="1:12" ht="26.25" customHeight="1" x14ac:dyDescent="0.25">
      <c r="A13" s="138"/>
      <c r="B13" s="144" t="s">
        <v>80</v>
      </c>
      <c r="C13" s="137"/>
      <c r="D13" s="138"/>
      <c r="E13" s="138"/>
      <c r="F13" s="138"/>
      <c r="G13" s="139"/>
      <c r="H13" s="139">
        <v>185.31</v>
      </c>
      <c r="I13" s="139">
        <v>370.62</v>
      </c>
      <c r="J13" s="274"/>
      <c r="K13" s="145"/>
    </row>
    <row r="14" spans="1:12" ht="26.25" customHeight="1" x14ac:dyDescent="0.25">
      <c r="A14" s="138"/>
      <c r="B14" s="144" t="s">
        <v>81</v>
      </c>
      <c r="C14" s="137"/>
      <c r="D14" s="138"/>
      <c r="E14" s="138"/>
      <c r="F14" s="138"/>
      <c r="G14" s="139"/>
      <c r="H14" s="139">
        <v>198</v>
      </c>
      <c r="I14" s="139">
        <v>594</v>
      </c>
      <c r="J14" s="274"/>
      <c r="K14" s="145"/>
    </row>
    <row r="15" spans="1:12" ht="26.25" customHeight="1" x14ac:dyDescent="0.25">
      <c r="A15" s="138"/>
      <c r="B15" s="144" t="s">
        <v>82</v>
      </c>
      <c r="C15" s="137"/>
      <c r="D15" s="138"/>
      <c r="E15" s="138"/>
      <c r="F15" s="138"/>
      <c r="G15" s="139"/>
      <c r="H15" s="139">
        <v>18</v>
      </c>
      <c r="I15" s="139">
        <v>18</v>
      </c>
      <c r="J15" s="274"/>
      <c r="K15" s="145"/>
    </row>
    <row r="16" spans="1:12" ht="26.25" customHeight="1" x14ac:dyDescent="0.25">
      <c r="A16" s="138"/>
      <c r="B16" s="144" t="s">
        <v>83</v>
      </c>
      <c r="C16" s="137"/>
      <c r="D16" s="138"/>
      <c r="E16" s="138"/>
      <c r="F16" s="138"/>
      <c r="G16" s="139"/>
      <c r="H16" s="139">
        <v>18</v>
      </c>
      <c r="I16" s="139">
        <v>18</v>
      </c>
      <c r="J16" s="275"/>
      <c r="K16" s="145"/>
    </row>
    <row r="17" spans="1:11" s="118" customFormat="1" ht="68.25" customHeight="1" x14ac:dyDescent="0.25">
      <c r="A17" s="135">
        <v>2</v>
      </c>
      <c r="B17" s="136" t="s">
        <v>84</v>
      </c>
      <c r="C17" s="137" t="s">
        <v>85</v>
      </c>
      <c r="D17" s="146" t="s">
        <v>86</v>
      </c>
      <c r="E17" s="138" t="s">
        <v>19</v>
      </c>
      <c r="F17" s="138" t="s">
        <v>48</v>
      </c>
      <c r="G17" s="147">
        <v>204.27</v>
      </c>
      <c r="H17" s="147"/>
      <c r="I17" s="147"/>
      <c r="J17" s="148"/>
      <c r="K17" s="149"/>
    </row>
    <row r="18" spans="1:11" ht="26.25" customHeight="1" x14ac:dyDescent="0.25">
      <c r="A18" s="146"/>
      <c r="B18" s="150" t="s">
        <v>87</v>
      </c>
      <c r="C18" s="137"/>
      <c r="D18" s="146"/>
      <c r="E18" s="138"/>
      <c r="F18" s="138"/>
      <c r="G18" s="147"/>
      <c r="H18" s="147">
        <v>96</v>
      </c>
      <c r="I18" s="147">
        <v>192</v>
      </c>
      <c r="J18" s="148"/>
      <c r="K18" s="137"/>
    </row>
    <row r="19" spans="1:11" ht="26.25" customHeight="1" x14ac:dyDescent="0.25">
      <c r="A19" s="146"/>
      <c r="B19" s="150" t="s">
        <v>88</v>
      </c>
      <c r="C19" s="137"/>
      <c r="D19" s="146"/>
      <c r="E19" s="138"/>
      <c r="F19" s="138"/>
      <c r="G19" s="147"/>
      <c r="H19" s="147">
        <v>40</v>
      </c>
      <c r="I19" s="147">
        <v>40</v>
      </c>
      <c r="J19" s="148"/>
      <c r="K19" s="137"/>
    </row>
    <row r="20" spans="1:11" s="118" customFormat="1" ht="58.5" customHeight="1" x14ac:dyDescent="0.25">
      <c r="A20" s="151">
        <v>3</v>
      </c>
      <c r="B20" s="152" t="s">
        <v>89</v>
      </c>
      <c r="C20" s="137" t="s">
        <v>90</v>
      </c>
      <c r="D20" s="146" t="s">
        <v>91</v>
      </c>
      <c r="E20" s="138" t="s">
        <v>19</v>
      </c>
      <c r="F20" s="146" t="s">
        <v>48</v>
      </c>
      <c r="G20" s="147">
        <v>561.5</v>
      </c>
      <c r="H20" s="153"/>
      <c r="I20" s="153"/>
      <c r="J20" s="141"/>
      <c r="K20" s="149"/>
    </row>
    <row r="21" spans="1:11" ht="26.25" customHeight="1" x14ac:dyDescent="0.25">
      <c r="A21" s="146"/>
      <c r="B21" s="150" t="s">
        <v>92</v>
      </c>
      <c r="C21" s="137"/>
      <c r="D21" s="146"/>
      <c r="E21" s="146"/>
      <c r="F21" s="146"/>
      <c r="G21" s="147"/>
      <c r="H21" s="147">
        <v>74.260000000000005</v>
      </c>
      <c r="I21" s="147">
        <v>148.52000000000001</v>
      </c>
      <c r="J21" s="148"/>
      <c r="K21" s="154"/>
    </row>
    <row r="22" spans="1:11" s="118" customFormat="1" ht="57.95" customHeight="1" x14ac:dyDescent="0.25">
      <c r="A22" s="151">
        <v>4</v>
      </c>
      <c r="B22" s="152" t="s">
        <v>93</v>
      </c>
      <c r="C22" s="137" t="s">
        <v>90</v>
      </c>
      <c r="D22" s="155" t="s">
        <v>94</v>
      </c>
      <c r="E22" s="155" t="s">
        <v>95</v>
      </c>
      <c r="F22" s="146" t="s">
        <v>48</v>
      </c>
      <c r="G22" s="156">
        <v>548.20000000000005</v>
      </c>
      <c r="H22" s="153"/>
      <c r="I22" s="153"/>
      <c r="J22" s="141"/>
      <c r="K22" s="149"/>
    </row>
    <row r="23" spans="1:11" ht="24.75" customHeight="1" x14ac:dyDescent="0.25">
      <c r="A23" s="157"/>
      <c r="B23" s="158" t="s">
        <v>96</v>
      </c>
      <c r="C23" s="137"/>
      <c r="D23" s="155"/>
      <c r="E23" s="155"/>
      <c r="F23" s="155"/>
      <c r="G23" s="156"/>
      <c r="H23" s="156">
        <v>240</v>
      </c>
      <c r="I23" s="156">
        <v>480</v>
      </c>
      <c r="J23" s="148"/>
      <c r="K23" s="159"/>
    </row>
    <row r="24" spans="1:11" s="118" customFormat="1" ht="87" customHeight="1" x14ac:dyDescent="0.25">
      <c r="A24" s="157">
        <v>5</v>
      </c>
      <c r="B24" s="160" t="s">
        <v>97</v>
      </c>
      <c r="C24" s="137" t="s">
        <v>85</v>
      </c>
      <c r="D24" s="155" t="s">
        <v>98</v>
      </c>
      <c r="E24" s="161" t="s">
        <v>99</v>
      </c>
      <c r="F24" s="155" t="s">
        <v>48</v>
      </c>
      <c r="G24" s="156">
        <v>266.60000000000002</v>
      </c>
      <c r="H24" s="162"/>
      <c r="I24" s="162"/>
      <c r="J24" s="141"/>
      <c r="K24" s="149"/>
    </row>
    <row r="25" spans="1:11" ht="24.75" customHeight="1" x14ac:dyDescent="0.25">
      <c r="A25" s="157"/>
      <c r="B25" s="158" t="s">
        <v>100</v>
      </c>
      <c r="C25" s="137"/>
      <c r="D25" s="155"/>
      <c r="E25" s="155"/>
      <c r="F25" s="155"/>
      <c r="G25" s="156"/>
      <c r="H25" s="156">
        <v>70</v>
      </c>
      <c r="I25" s="156">
        <v>70</v>
      </c>
      <c r="J25" s="148"/>
      <c r="K25" s="154"/>
    </row>
    <row r="26" spans="1:11" s="118" customFormat="1" ht="96.75" customHeight="1" x14ac:dyDescent="0.25">
      <c r="A26" s="157">
        <v>6</v>
      </c>
      <c r="B26" s="160" t="s">
        <v>101</v>
      </c>
      <c r="C26" s="137" t="s">
        <v>74</v>
      </c>
      <c r="D26" s="155" t="s">
        <v>102</v>
      </c>
      <c r="E26" s="161" t="s">
        <v>99</v>
      </c>
      <c r="F26" s="155" t="s">
        <v>48</v>
      </c>
      <c r="G26" s="156">
        <v>179.3</v>
      </c>
      <c r="H26" s="162"/>
      <c r="I26" s="162"/>
      <c r="J26" s="141"/>
      <c r="K26" s="149"/>
    </row>
    <row r="27" spans="1:11" ht="28.5" customHeight="1" x14ac:dyDescent="0.25">
      <c r="A27" s="157"/>
      <c r="B27" s="158" t="s">
        <v>100</v>
      </c>
      <c r="C27" s="127"/>
      <c r="D27" s="155"/>
      <c r="E27" s="155"/>
      <c r="F27" s="155"/>
      <c r="G27" s="156"/>
      <c r="H27" s="156">
        <v>34.799999999999997</v>
      </c>
      <c r="I27" s="156">
        <v>34.799999999999997</v>
      </c>
      <c r="J27" s="141"/>
      <c r="K27" s="137"/>
    </row>
    <row r="28" spans="1:11" s="118" customFormat="1" ht="66.75" customHeight="1" x14ac:dyDescent="0.25">
      <c r="A28" s="157">
        <v>7</v>
      </c>
      <c r="B28" s="160" t="s">
        <v>103</v>
      </c>
      <c r="C28" s="137" t="s">
        <v>85</v>
      </c>
      <c r="D28" s="155" t="s">
        <v>104</v>
      </c>
      <c r="E28" s="155" t="s">
        <v>105</v>
      </c>
      <c r="F28" s="155" t="s">
        <v>48</v>
      </c>
      <c r="G28" s="156">
        <v>214</v>
      </c>
      <c r="H28" s="156">
        <v>94</v>
      </c>
      <c r="I28" s="156">
        <v>189</v>
      </c>
      <c r="J28" s="148"/>
      <c r="K28" s="149"/>
    </row>
    <row r="29" spans="1:11" s="118" customFormat="1" ht="67.5" customHeight="1" x14ac:dyDescent="0.25">
      <c r="A29" s="151">
        <v>8</v>
      </c>
      <c r="B29" s="152" t="s">
        <v>106</v>
      </c>
      <c r="C29" s="137" t="s">
        <v>107</v>
      </c>
      <c r="D29" s="155" t="s">
        <v>108</v>
      </c>
      <c r="E29" s="155" t="s">
        <v>19</v>
      </c>
      <c r="F29" s="155" t="s">
        <v>48</v>
      </c>
      <c r="G29" s="156">
        <v>868</v>
      </c>
      <c r="H29" s="163"/>
      <c r="I29" s="163"/>
      <c r="J29" s="141"/>
      <c r="K29" s="149"/>
    </row>
    <row r="30" spans="1:11" ht="24.75" customHeight="1" x14ac:dyDescent="0.25">
      <c r="A30" s="157"/>
      <c r="B30" s="158" t="s">
        <v>109</v>
      </c>
      <c r="C30" s="137"/>
      <c r="D30" s="155"/>
      <c r="E30" s="155"/>
      <c r="F30" s="161"/>
      <c r="G30" s="156"/>
      <c r="H30" s="164">
        <v>129.9</v>
      </c>
      <c r="I30" s="164">
        <v>129.9</v>
      </c>
      <c r="J30" s="273" t="s">
        <v>69</v>
      </c>
      <c r="K30" s="154"/>
    </row>
    <row r="31" spans="1:11" ht="24.75" customHeight="1" x14ac:dyDescent="0.25">
      <c r="A31" s="157"/>
      <c r="B31" s="158" t="s">
        <v>110</v>
      </c>
      <c r="C31" s="137"/>
      <c r="D31" s="155"/>
      <c r="E31" s="155"/>
      <c r="F31" s="155"/>
      <c r="G31" s="156"/>
      <c r="H31" s="164">
        <v>120</v>
      </c>
      <c r="I31" s="164">
        <v>120</v>
      </c>
      <c r="J31" s="274"/>
      <c r="K31" s="154"/>
    </row>
    <row r="32" spans="1:11" ht="24.75" customHeight="1" x14ac:dyDescent="0.25">
      <c r="A32" s="157"/>
      <c r="B32" s="158" t="s">
        <v>111</v>
      </c>
      <c r="C32" s="137"/>
      <c r="D32" s="155"/>
      <c r="E32" s="165"/>
      <c r="F32" s="155"/>
      <c r="G32" s="156"/>
      <c r="H32" s="164">
        <v>30</v>
      </c>
      <c r="I32" s="164">
        <v>30</v>
      </c>
      <c r="J32" s="275"/>
      <c r="K32" s="154"/>
    </row>
    <row r="33" spans="1:16" s="118" customFormat="1" ht="50.25" customHeight="1" x14ac:dyDescent="0.25">
      <c r="A33" s="157">
        <v>9</v>
      </c>
      <c r="B33" s="160" t="s">
        <v>112</v>
      </c>
      <c r="C33" s="137" t="s">
        <v>113</v>
      </c>
      <c r="D33" s="155" t="s">
        <v>114</v>
      </c>
      <c r="E33" s="155" t="s">
        <v>19</v>
      </c>
      <c r="F33" s="155" t="s">
        <v>48</v>
      </c>
      <c r="G33" s="166">
        <v>6506.72</v>
      </c>
      <c r="H33" s="163"/>
      <c r="I33" s="163"/>
      <c r="J33" s="167"/>
      <c r="K33" s="149"/>
    </row>
    <row r="34" spans="1:16" ht="24.75" customHeight="1" x14ac:dyDescent="0.25">
      <c r="A34" s="157"/>
      <c r="B34" s="168" t="s">
        <v>115</v>
      </c>
      <c r="C34" s="137"/>
      <c r="D34" s="155"/>
      <c r="E34" s="169"/>
      <c r="F34" s="170"/>
      <c r="G34" s="166"/>
      <c r="H34" s="164">
        <v>241</v>
      </c>
      <c r="I34" s="164">
        <v>482</v>
      </c>
      <c r="J34" s="276" t="s">
        <v>77</v>
      </c>
      <c r="K34" s="137"/>
    </row>
    <row r="35" spans="1:16" ht="24.75" customHeight="1" x14ac:dyDescent="0.25">
      <c r="A35" s="157"/>
      <c r="B35" s="168" t="s">
        <v>116</v>
      </c>
      <c r="C35" s="137"/>
      <c r="D35" s="155"/>
      <c r="E35" s="169" t="s">
        <v>117</v>
      </c>
      <c r="F35" s="155"/>
      <c r="G35" s="166"/>
      <c r="H35" s="164">
        <v>218</v>
      </c>
      <c r="I35" s="164">
        <v>218</v>
      </c>
      <c r="J35" s="277"/>
      <c r="K35" s="137"/>
    </row>
    <row r="36" spans="1:16" ht="24.75" customHeight="1" x14ac:dyDescent="0.25">
      <c r="A36" s="157"/>
      <c r="B36" s="168" t="s">
        <v>118</v>
      </c>
      <c r="C36" s="137"/>
      <c r="D36" s="155"/>
      <c r="E36" s="169"/>
      <c r="F36" s="170"/>
      <c r="G36" s="166"/>
      <c r="H36" s="164">
        <v>15</v>
      </c>
      <c r="I36" s="164">
        <v>15</v>
      </c>
      <c r="J36" s="278"/>
      <c r="K36" s="137"/>
      <c r="L36" s="171"/>
      <c r="M36" s="172"/>
      <c r="N36" s="172"/>
      <c r="O36" s="172"/>
      <c r="P36" s="172"/>
    </row>
    <row r="37" spans="1:16" ht="51.95" customHeight="1" x14ac:dyDescent="0.25">
      <c r="A37" s="151">
        <v>10</v>
      </c>
      <c r="B37" s="152" t="s">
        <v>119</v>
      </c>
      <c r="C37" s="137" t="s">
        <v>120</v>
      </c>
      <c r="D37" s="146" t="s">
        <v>121</v>
      </c>
      <c r="E37" s="146" t="s">
        <v>19</v>
      </c>
      <c r="F37" s="146" t="s">
        <v>48</v>
      </c>
      <c r="G37" s="147">
        <v>3270.5</v>
      </c>
      <c r="H37" s="153"/>
      <c r="I37" s="153"/>
      <c r="J37" s="148"/>
      <c r="K37" s="137"/>
      <c r="L37" s="171"/>
      <c r="M37" s="172"/>
      <c r="N37" s="172"/>
      <c r="O37" s="172"/>
      <c r="P37" s="172"/>
    </row>
    <row r="38" spans="1:16" ht="24.75" customHeight="1" x14ac:dyDescent="0.25">
      <c r="A38" s="146"/>
      <c r="B38" s="150" t="s">
        <v>122</v>
      </c>
      <c r="C38" s="137"/>
      <c r="D38" s="146"/>
      <c r="E38" s="146"/>
      <c r="F38" s="146"/>
      <c r="G38" s="147"/>
      <c r="H38" s="164">
        <v>232</v>
      </c>
      <c r="I38" s="164">
        <v>464</v>
      </c>
      <c r="J38" s="276" t="s">
        <v>77</v>
      </c>
      <c r="K38" s="137"/>
    </row>
    <row r="39" spans="1:16" ht="24.75" customHeight="1" x14ac:dyDescent="0.25">
      <c r="A39" s="146"/>
      <c r="B39" s="150" t="s">
        <v>123</v>
      </c>
      <c r="C39" s="137"/>
      <c r="D39" s="146"/>
      <c r="E39" s="146"/>
      <c r="F39" s="146"/>
      <c r="G39" s="147"/>
      <c r="H39" s="164">
        <v>208</v>
      </c>
      <c r="I39" s="164">
        <v>208</v>
      </c>
      <c r="J39" s="277"/>
      <c r="K39" s="137"/>
    </row>
    <row r="40" spans="1:16" ht="24.75" customHeight="1" x14ac:dyDescent="0.25">
      <c r="A40" s="146"/>
      <c r="B40" s="150" t="s">
        <v>124</v>
      </c>
      <c r="C40" s="137"/>
      <c r="D40" s="146"/>
      <c r="E40" s="146"/>
      <c r="F40" s="146"/>
      <c r="G40" s="147"/>
      <c r="H40" s="164">
        <v>120</v>
      </c>
      <c r="I40" s="164">
        <v>120</v>
      </c>
      <c r="J40" s="277"/>
      <c r="K40" s="137"/>
    </row>
    <row r="41" spans="1:16" ht="24.75" customHeight="1" x14ac:dyDescent="0.25">
      <c r="A41" s="146"/>
      <c r="B41" s="150" t="s">
        <v>125</v>
      </c>
      <c r="C41" s="137"/>
      <c r="D41" s="146"/>
      <c r="E41" s="146"/>
      <c r="F41" s="146"/>
      <c r="G41" s="147"/>
      <c r="H41" s="164">
        <v>22</v>
      </c>
      <c r="I41" s="164">
        <v>22</v>
      </c>
      <c r="J41" s="277"/>
      <c r="K41" s="137"/>
    </row>
    <row r="42" spans="1:16" ht="24.75" customHeight="1" x14ac:dyDescent="0.25">
      <c r="A42" s="146"/>
      <c r="B42" s="150" t="s">
        <v>126</v>
      </c>
      <c r="C42" s="137"/>
      <c r="D42" s="146"/>
      <c r="E42" s="146"/>
      <c r="F42" s="146"/>
      <c r="G42" s="147"/>
      <c r="H42" s="164">
        <v>65</v>
      </c>
      <c r="I42" s="164">
        <v>65</v>
      </c>
      <c r="J42" s="277"/>
      <c r="K42" s="137"/>
    </row>
    <row r="43" spans="1:16" ht="24.75" customHeight="1" x14ac:dyDescent="0.25">
      <c r="A43" s="146"/>
      <c r="B43" s="150" t="s">
        <v>127</v>
      </c>
      <c r="C43" s="137"/>
      <c r="D43" s="146"/>
      <c r="E43" s="146"/>
      <c r="F43" s="146"/>
      <c r="G43" s="147"/>
      <c r="H43" s="164">
        <v>15</v>
      </c>
      <c r="I43" s="164">
        <v>15</v>
      </c>
      <c r="J43" s="277"/>
      <c r="K43" s="137"/>
    </row>
    <row r="44" spans="1:16" ht="24.75" customHeight="1" x14ac:dyDescent="0.25">
      <c r="A44" s="146"/>
      <c r="B44" s="150" t="s">
        <v>128</v>
      </c>
      <c r="C44" s="137"/>
      <c r="D44" s="146"/>
      <c r="E44" s="146"/>
      <c r="F44" s="146"/>
      <c r="G44" s="147"/>
      <c r="H44" s="164">
        <v>27.6</v>
      </c>
      <c r="I44" s="164">
        <v>27.6</v>
      </c>
      <c r="J44" s="277"/>
      <c r="K44" s="137"/>
    </row>
    <row r="45" spans="1:16" ht="24.75" customHeight="1" x14ac:dyDescent="0.25">
      <c r="A45" s="146"/>
      <c r="B45" s="150" t="s">
        <v>129</v>
      </c>
      <c r="C45" s="137"/>
      <c r="D45" s="146"/>
      <c r="E45" s="146"/>
      <c r="F45" s="146"/>
      <c r="G45" s="147"/>
      <c r="H45" s="164">
        <v>28</v>
      </c>
      <c r="I45" s="164">
        <v>28</v>
      </c>
      <c r="J45" s="278"/>
      <c r="K45" s="137"/>
    </row>
    <row r="46" spans="1:16" s="118" customFormat="1" ht="49.5" customHeight="1" x14ac:dyDescent="0.25">
      <c r="A46" s="157">
        <v>11</v>
      </c>
      <c r="B46" s="173" t="s">
        <v>130</v>
      </c>
      <c r="C46" s="137" t="s">
        <v>131</v>
      </c>
      <c r="D46" s="174" t="s">
        <v>132</v>
      </c>
      <c r="E46" s="138" t="s">
        <v>19</v>
      </c>
      <c r="F46" s="138" t="s">
        <v>48</v>
      </c>
      <c r="G46" s="175">
        <v>2927</v>
      </c>
      <c r="H46" s="176"/>
      <c r="I46" s="176"/>
      <c r="J46" s="176"/>
      <c r="K46" s="138"/>
    </row>
    <row r="47" spans="1:16" ht="24.75" customHeight="1" x14ac:dyDescent="0.25">
      <c r="A47" s="177"/>
      <c r="B47" s="178" t="s">
        <v>133</v>
      </c>
      <c r="C47" s="137"/>
      <c r="D47" s="174"/>
      <c r="E47" s="138"/>
      <c r="F47" s="138"/>
      <c r="G47" s="176"/>
      <c r="H47" s="176">
        <v>261.39999999999998</v>
      </c>
      <c r="I47" s="176">
        <f>H47*2</f>
        <v>522.79999999999995</v>
      </c>
      <c r="J47" s="276" t="s">
        <v>77</v>
      </c>
      <c r="K47" s="138"/>
    </row>
    <row r="48" spans="1:16" ht="24.75" customHeight="1" x14ac:dyDescent="0.25">
      <c r="A48" s="177"/>
      <c r="B48" s="178" t="s">
        <v>123</v>
      </c>
      <c r="C48" s="137"/>
      <c r="D48" s="174"/>
      <c r="E48" s="138"/>
      <c r="F48" s="138"/>
      <c r="G48" s="176"/>
      <c r="H48" s="176">
        <v>300</v>
      </c>
      <c r="I48" s="176">
        <v>300</v>
      </c>
      <c r="J48" s="277"/>
      <c r="K48" s="138"/>
    </row>
    <row r="49" spans="1:11" ht="24.75" customHeight="1" x14ac:dyDescent="0.25">
      <c r="A49" s="177"/>
      <c r="B49" s="178" t="s">
        <v>134</v>
      </c>
      <c r="C49" s="137"/>
      <c r="D49" s="174"/>
      <c r="E49" s="138"/>
      <c r="F49" s="138"/>
      <c r="G49" s="176"/>
      <c r="H49" s="176">
        <v>119</v>
      </c>
      <c r="I49" s="176">
        <v>119</v>
      </c>
      <c r="J49" s="277"/>
      <c r="K49" s="138"/>
    </row>
    <row r="50" spans="1:11" ht="24.75" customHeight="1" x14ac:dyDescent="0.25">
      <c r="A50" s="177"/>
      <c r="B50" s="178" t="s">
        <v>135</v>
      </c>
      <c r="C50" s="137"/>
      <c r="D50" s="174"/>
      <c r="E50" s="138"/>
      <c r="F50" s="138"/>
      <c r="G50" s="176"/>
      <c r="H50" s="176">
        <f>19*7.9</f>
        <v>150.1</v>
      </c>
      <c r="I50" s="176">
        <f>19*7.9</f>
        <v>150.1</v>
      </c>
      <c r="J50" s="277"/>
      <c r="K50" s="138"/>
    </row>
    <row r="51" spans="1:11" ht="24.75" customHeight="1" x14ac:dyDescent="0.25">
      <c r="A51" s="177"/>
      <c r="B51" s="178" t="s">
        <v>136</v>
      </c>
      <c r="C51" s="137"/>
      <c r="D51" s="174"/>
      <c r="E51" s="138"/>
      <c r="F51" s="138"/>
      <c r="G51" s="176"/>
      <c r="H51" s="176">
        <v>77</v>
      </c>
      <c r="I51" s="176">
        <v>77</v>
      </c>
      <c r="J51" s="277"/>
      <c r="K51" s="138"/>
    </row>
    <row r="52" spans="1:11" ht="24.75" customHeight="1" x14ac:dyDescent="0.25">
      <c r="A52" s="177"/>
      <c r="B52" s="178" t="s">
        <v>137</v>
      </c>
      <c r="C52" s="137"/>
      <c r="D52" s="174"/>
      <c r="E52" s="138"/>
      <c r="F52" s="138"/>
      <c r="G52" s="176"/>
      <c r="H52" s="176">
        <v>24</v>
      </c>
      <c r="I52" s="176">
        <v>24</v>
      </c>
      <c r="J52" s="277"/>
      <c r="K52" s="138"/>
    </row>
    <row r="53" spans="1:11" ht="24.75" customHeight="1" x14ac:dyDescent="0.25">
      <c r="A53" s="177"/>
      <c r="B53" s="178" t="s">
        <v>138</v>
      </c>
      <c r="C53" s="137"/>
      <c r="D53" s="174"/>
      <c r="E53" s="138"/>
      <c r="F53" s="138"/>
      <c r="G53" s="176"/>
      <c r="H53" s="176">
        <v>72</v>
      </c>
      <c r="I53" s="176">
        <v>72</v>
      </c>
      <c r="J53" s="277"/>
      <c r="K53" s="138"/>
    </row>
    <row r="54" spans="1:11" ht="24.75" customHeight="1" x14ac:dyDescent="0.25">
      <c r="A54" s="177"/>
      <c r="B54" s="178" t="s">
        <v>139</v>
      </c>
      <c r="C54" s="137"/>
      <c r="D54" s="174"/>
      <c r="E54" s="138"/>
      <c r="F54" s="138"/>
      <c r="G54" s="176"/>
      <c r="H54" s="176">
        <v>10</v>
      </c>
      <c r="I54" s="176">
        <v>10</v>
      </c>
      <c r="J54" s="278"/>
      <c r="K54" s="138"/>
    </row>
    <row r="55" spans="1:11" s="118" customFormat="1" ht="49.5" customHeight="1" x14ac:dyDescent="0.25">
      <c r="A55" s="128">
        <v>12</v>
      </c>
      <c r="B55" s="179" t="s">
        <v>140</v>
      </c>
      <c r="C55" s="137" t="s">
        <v>74</v>
      </c>
      <c r="D55" s="155" t="s">
        <v>141</v>
      </c>
      <c r="E55" s="155" t="s">
        <v>99</v>
      </c>
      <c r="F55" s="155" t="s">
        <v>142</v>
      </c>
      <c r="G55" s="180">
        <v>930.8</v>
      </c>
      <c r="H55" s="181"/>
      <c r="I55" s="181"/>
      <c r="J55" s="182"/>
      <c r="K55" s="279"/>
    </row>
    <row r="56" spans="1:11" ht="35.25" customHeight="1" x14ac:dyDescent="0.25">
      <c r="A56" s="183"/>
      <c r="B56" s="145" t="s">
        <v>143</v>
      </c>
      <c r="C56" s="137"/>
      <c r="D56" s="155"/>
      <c r="E56" s="155"/>
      <c r="F56" s="155"/>
      <c r="G56" s="180"/>
      <c r="H56" s="184">
        <v>458.4</v>
      </c>
      <c r="I56" s="184">
        <v>1020</v>
      </c>
      <c r="J56" s="185" t="s">
        <v>144</v>
      </c>
      <c r="K56" s="280"/>
    </row>
    <row r="57" spans="1:11" s="118" customFormat="1" ht="58.5" customHeight="1" x14ac:dyDescent="0.25">
      <c r="A57" s="135">
        <v>13</v>
      </c>
      <c r="B57" s="136" t="s">
        <v>145</v>
      </c>
      <c r="C57" s="137" t="s">
        <v>74</v>
      </c>
      <c r="D57" s="138" t="s">
        <v>146</v>
      </c>
      <c r="E57" s="138" t="s">
        <v>19</v>
      </c>
      <c r="F57" s="138" t="s">
        <v>20</v>
      </c>
      <c r="G57" s="139">
        <v>9283.4</v>
      </c>
      <c r="H57" s="186"/>
      <c r="I57" s="139"/>
      <c r="J57" s="148"/>
      <c r="K57" s="138"/>
    </row>
    <row r="58" spans="1:11" s="118" customFormat="1" ht="24.75" customHeight="1" x14ac:dyDescent="0.25">
      <c r="A58" s="138"/>
      <c r="B58" s="144" t="s">
        <v>147</v>
      </c>
      <c r="C58" s="137"/>
      <c r="D58" s="138"/>
      <c r="E58" s="138"/>
      <c r="F58" s="138"/>
      <c r="G58" s="139"/>
      <c r="H58" s="139">
        <v>696</v>
      </c>
      <c r="I58" s="139">
        <v>2088</v>
      </c>
      <c r="J58" s="273" t="s">
        <v>148</v>
      </c>
      <c r="K58" s="138"/>
    </row>
    <row r="59" spans="1:11" s="118" customFormat="1" ht="24.75" customHeight="1" x14ac:dyDescent="0.25">
      <c r="A59" s="138"/>
      <c r="B59" s="144" t="s">
        <v>149</v>
      </c>
      <c r="C59" s="137"/>
      <c r="D59" s="138"/>
      <c r="E59" s="138"/>
      <c r="F59" s="138"/>
      <c r="G59" s="139"/>
      <c r="H59" s="139">
        <v>107.5</v>
      </c>
      <c r="I59" s="139">
        <v>215</v>
      </c>
      <c r="J59" s="274"/>
      <c r="K59" s="138"/>
    </row>
    <row r="60" spans="1:11" s="118" customFormat="1" ht="24.75" customHeight="1" x14ac:dyDescent="0.25">
      <c r="A60" s="138"/>
      <c r="B60" s="144" t="s">
        <v>150</v>
      </c>
      <c r="C60" s="137"/>
      <c r="D60" s="138"/>
      <c r="E60" s="138"/>
      <c r="F60" s="138"/>
      <c r="G60" s="139"/>
      <c r="H60" s="139">
        <v>108.8</v>
      </c>
      <c r="I60" s="139">
        <v>217.6</v>
      </c>
      <c r="J60" s="274"/>
      <c r="K60" s="138"/>
    </row>
    <row r="61" spans="1:11" s="118" customFormat="1" ht="24.75" customHeight="1" x14ac:dyDescent="0.25">
      <c r="A61" s="138"/>
      <c r="B61" s="144" t="s">
        <v>151</v>
      </c>
      <c r="C61" s="137"/>
      <c r="D61" s="138"/>
      <c r="E61" s="138"/>
      <c r="F61" s="138"/>
      <c r="G61" s="139"/>
      <c r="H61" s="139">
        <v>304</v>
      </c>
      <c r="I61" s="139">
        <v>304</v>
      </c>
      <c r="J61" s="274"/>
      <c r="K61" s="138"/>
    </row>
    <row r="62" spans="1:11" s="118" customFormat="1" ht="24.75" customHeight="1" x14ac:dyDescent="0.25">
      <c r="A62" s="138"/>
      <c r="B62" s="144" t="s">
        <v>152</v>
      </c>
      <c r="C62" s="137"/>
      <c r="D62" s="138"/>
      <c r="E62" s="138"/>
      <c r="F62" s="138"/>
      <c r="G62" s="139"/>
      <c r="H62" s="139">
        <v>329</v>
      </c>
      <c r="I62" s="139">
        <v>329</v>
      </c>
      <c r="J62" s="274"/>
      <c r="K62" s="138"/>
    </row>
    <row r="63" spans="1:11" s="118" customFormat="1" ht="24.75" customHeight="1" x14ac:dyDescent="0.25">
      <c r="A63" s="138"/>
      <c r="B63" s="144" t="s">
        <v>153</v>
      </c>
      <c r="C63" s="137"/>
      <c r="D63" s="138"/>
      <c r="E63" s="138"/>
      <c r="F63" s="138"/>
      <c r="G63" s="139"/>
      <c r="H63" s="139">
        <v>110.5</v>
      </c>
      <c r="I63" s="139">
        <v>110.5</v>
      </c>
      <c r="J63" s="274"/>
      <c r="K63" s="138"/>
    </row>
    <row r="64" spans="1:11" s="118" customFormat="1" ht="24.75" customHeight="1" x14ac:dyDescent="0.25">
      <c r="A64" s="138"/>
      <c r="B64" s="144" t="s">
        <v>154</v>
      </c>
      <c r="C64" s="137"/>
      <c r="D64" s="138"/>
      <c r="E64" s="138"/>
      <c r="F64" s="138"/>
      <c r="G64" s="139"/>
      <c r="H64" s="139">
        <v>9</v>
      </c>
      <c r="I64" s="139">
        <v>9</v>
      </c>
      <c r="J64" s="275"/>
      <c r="K64" s="138"/>
    </row>
    <row r="65" spans="1:11" s="118" customFormat="1" ht="65.45" customHeight="1" x14ac:dyDescent="0.25">
      <c r="A65" s="135">
        <v>14</v>
      </c>
      <c r="B65" s="136" t="s">
        <v>155</v>
      </c>
      <c r="C65" s="137" t="s">
        <v>74</v>
      </c>
      <c r="D65" s="138" t="s">
        <v>156</v>
      </c>
      <c r="E65" s="138" t="s">
        <v>19</v>
      </c>
      <c r="F65" s="138" t="s">
        <v>20</v>
      </c>
      <c r="G65" s="139">
        <v>3040.3</v>
      </c>
      <c r="H65" s="187"/>
      <c r="I65" s="140"/>
      <c r="J65" s="141"/>
      <c r="K65" s="149"/>
    </row>
    <row r="66" spans="1:11" s="118" customFormat="1" ht="24.75" customHeight="1" x14ac:dyDescent="0.25">
      <c r="A66" s="138"/>
      <c r="B66" s="144" t="s">
        <v>157</v>
      </c>
      <c r="C66" s="137"/>
      <c r="D66" s="138"/>
      <c r="E66" s="138"/>
      <c r="F66" s="138"/>
      <c r="G66" s="139"/>
      <c r="H66" s="139">
        <v>252</v>
      </c>
      <c r="I66" s="139">
        <f>H66*2</f>
        <v>504</v>
      </c>
      <c r="J66" s="273" t="s">
        <v>29</v>
      </c>
      <c r="K66" s="149"/>
    </row>
    <row r="67" spans="1:11" s="118" customFormat="1" ht="24.75" customHeight="1" x14ac:dyDescent="0.25">
      <c r="A67" s="138"/>
      <c r="B67" s="144" t="s">
        <v>158</v>
      </c>
      <c r="C67" s="137"/>
      <c r="D67" s="138"/>
      <c r="E67" s="138"/>
      <c r="F67" s="138"/>
      <c r="G67" s="139"/>
      <c r="H67" s="139">
        <v>116.79</v>
      </c>
      <c r="I67" s="139">
        <f>H67*2</f>
        <v>233.58</v>
      </c>
      <c r="J67" s="274"/>
      <c r="K67" s="149"/>
    </row>
    <row r="68" spans="1:11" s="118" customFormat="1" ht="24.75" customHeight="1" x14ac:dyDescent="0.25">
      <c r="A68" s="138"/>
      <c r="B68" s="144" t="s">
        <v>51</v>
      </c>
      <c r="C68" s="137"/>
      <c r="D68" s="138"/>
      <c r="E68" s="138"/>
      <c r="F68" s="138"/>
      <c r="G68" s="139"/>
      <c r="H68" s="139">
        <v>118.26</v>
      </c>
      <c r="I68" s="139">
        <v>118.26</v>
      </c>
      <c r="J68" s="275"/>
      <c r="K68" s="149"/>
    </row>
    <row r="69" spans="1:11" ht="63" x14ac:dyDescent="0.25">
      <c r="A69" s="135">
        <v>15</v>
      </c>
      <c r="B69" s="136" t="s">
        <v>256</v>
      </c>
      <c r="C69" s="137" t="s">
        <v>254</v>
      </c>
      <c r="D69" s="155" t="s">
        <v>141</v>
      </c>
      <c r="E69" s="188" t="s">
        <v>253</v>
      </c>
      <c r="F69" s="189">
        <v>2800</v>
      </c>
      <c r="G69" s="189">
        <v>2800</v>
      </c>
      <c r="H69" s="190"/>
      <c r="I69" s="191"/>
      <c r="J69" s="190"/>
      <c r="K69" s="190"/>
    </row>
    <row r="70" spans="1:11" ht="31.5" x14ac:dyDescent="0.25">
      <c r="A70" s="135">
        <v>16</v>
      </c>
      <c r="B70" s="136" t="s">
        <v>257</v>
      </c>
      <c r="C70" s="188" t="s">
        <v>255</v>
      </c>
      <c r="D70" s="155" t="s">
        <v>141</v>
      </c>
      <c r="G70" s="189">
        <v>4320.6000000000004</v>
      </c>
      <c r="H70" s="190"/>
      <c r="I70" s="191"/>
      <c r="J70" s="190"/>
      <c r="K70" s="190"/>
    </row>
  </sheetData>
  <mergeCells count="21">
    <mergeCell ref="K6:K7"/>
    <mergeCell ref="J10:J16"/>
    <mergeCell ref="J38:J45"/>
    <mergeCell ref="J47:J54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J58:J64"/>
    <mergeCell ref="J66:J68"/>
    <mergeCell ref="J30:J32"/>
    <mergeCell ref="J34:J36"/>
    <mergeCell ref="K55:K56"/>
  </mergeCells>
  <pageMargins left="0.4" right="0.2" top="0.5" bottom="0.4" header="0.3" footer="0.3"/>
  <pageSetup paperSize="9" scale="63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L51"/>
  <sheetViews>
    <sheetView zoomScale="80" zoomScaleNormal="80" zoomScaleSheetLayoutView="98" workbookViewId="0">
      <selection activeCell="A5" sqref="A5"/>
    </sheetView>
  </sheetViews>
  <sheetFormatPr defaultColWidth="9.140625" defaultRowHeight="15.75" x14ac:dyDescent="0.25"/>
  <cols>
    <col min="1" max="1" width="6.140625" style="198" customWidth="1"/>
    <col min="2" max="2" width="35.42578125" style="192" customWidth="1"/>
    <col min="3" max="3" width="17.28515625" style="192" customWidth="1"/>
    <col min="4" max="4" width="26" style="199" customWidth="1"/>
    <col min="5" max="6" width="15.5703125" style="200" hidden="1" customWidth="1"/>
    <col min="7" max="7" width="11.5703125" style="212" customWidth="1"/>
    <col min="8" max="9" width="11.5703125" style="192" customWidth="1"/>
    <col min="10" max="10" width="21.85546875" style="192" customWidth="1"/>
    <col min="11" max="11" width="10.140625" style="192" customWidth="1"/>
    <col min="12" max="16384" width="9.140625" style="192"/>
  </cols>
  <sheetData>
    <row r="1" spans="1:11" ht="21" customHeight="1" x14ac:dyDescent="0.25">
      <c r="A1" s="302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</row>
    <row r="2" spans="1:11" ht="21" customHeight="1" x14ac:dyDescent="0.25">
      <c r="A2" s="303" t="s">
        <v>252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1" ht="21" customHeight="1" x14ac:dyDescent="0.25">
      <c r="A3" s="304" t="s">
        <v>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</row>
    <row r="4" spans="1:11" ht="21" customHeight="1" x14ac:dyDescent="0.25">
      <c r="A4" s="305" t="str">
        <f>'PL 09- Na Sầm'!A4:K4</f>
        <v>(Kèm theo Quyết định số 2135/QĐ-UBND ngày  30 tháng 9 năm 2025 của Chủ tịch Ủy ban nhân dân tỉnh Lạng Sơn)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1" ht="21.95" customHeight="1" x14ac:dyDescent="0.25">
      <c r="A5" s="88"/>
      <c r="B5" s="88"/>
      <c r="C5" s="88"/>
      <c r="D5" s="88"/>
      <c r="E5" s="88"/>
      <c r="F5" s="88"/>
      <c r="G5" s="206"/>
      <c r="H5" s="88"/>
      <c r="I5" s="88"/>
      <c r="J5" s="88"/>
      <c r="K5" s="88"/>
    </row>
    <row r="6" spans="1:11" ht="64.5" customHeight="1" x14ac:dyDescent="0.25">
      <c r="A6" s="306" t="s">
        <v>2</v>
      </c>
      <c r="B6" s="306" t="s">
        <v>3</v>
      </c>
      <c r="C6" s="306" t="s">
        <v>4</v>
      </c>
      <c r="D6" s="306" t="s">
        <v>5</v>
      </c>
      <c r="E6" s="306" t="s">
        <v>6</v>
      </c>
      <c r="F6" s="306" t="s">
        <v>7</v>
      </c>
      <c r="G6" s="308" t="s">
        <v>8</v>
      </c>
      <c r="H6" s="309"/>
      <c r="I6" s="309"/>
      <c r="J6" s="310" t="s">
        <v>9</v>
      </c>
      <c r="K6" s="311" t="s">
        <v>10</v>
      </c>
    </row>
    <row r="7" spans="1:11" ht="49.5" customHeight="1" x14ac:dyDescent="0.25">
      <c r="A7" s="307"/>
      <c r="B7" s="307"/>
      <c r="C7" s="307"/>
      <c r="D7" s="307"/>
      <c r="E7" s="307"/>
      <c r="F7" s="307"/>
      <c r="G7" s="207" t="s">
        <v>11</v>
      </c>
      <c r="H7" s="89" t="s">
        <v>12</v>
      </c>
      <c r="I7" s="89" t="s">
        <v>13</v>
      </c>
      <c r="J7" s="310" t="s">
        <v>14</v>
      </c>
      <c r="K7" s="312"/>
    </row>
    <row r="8" spans="1:11" ht="30" customHeight="1" x14ac:dyDescent="0.25">
      <c r="A8" s="90"/>
      <c r="B8" s="92" t="s">
        <v>15</v>
      </c>
      <c r="C8" s="92">
        <f>COUNTA(C9:C100)</f>
        <v>15</v>
      </c>
      <c r="D8" s="91"/>
      <c r="E8" s="91"/>
      <c r="F8" s="91"/>
      <c r="G8" s="208">
        <f>SUM(G9:G100)-G19-G24</f>
        <v>28127.43</v>
      </c>
      <c r="H8" s="208">
        <f>SUM(H9:H100)-H19-H24</f>
        <v>3900.5</v>
      </c>
      <c r="I8" s="208">
        <f>SUM(I9:I100)-I19-I24</f>
        <v>5255.5</v>
      </c>
      <c r="J8" s="90"/>
      <c r="K8" s="90"/>
    </row>
    <row r="9" spans="1:11" ht="66" customHeight="1" x14ac:dyDescent="0.25">
      <c r="A9" s="2">
        <v>1</v>
      </c>
      <c r="B9" s="97" t="s">
        <v>16</v>
      </c>
      <c r="C9" s="1" t="s">
        <v>17</v>
      </c>
      <c r="D9" s="98" t="s">
        <v>18</v>
      </c>
      <c r="E9" s="3" t="s">
        <v>19</v>
      </c>
      <c r="F9" s="3" t="s">
        <v>20</v>
      </c>
      <c r="G9" s="209">
        <v>774.3</v>
      </c>
      <c r="H9" s="99"/>
      <c r="I9" s="99"/>
      <c r="J9" s="4"/>
      <c r="K9" s="96"/>
    </row>
    <row r="10" spans="1:11" ht="26.25" customHeight="1" x14ac:dyDescent="0.25">
      <c r="A10" s="100"/>
      <c r="B10" s="101" t="s">
        <v>21</v>
      </c>
      <c r="C10" s="1"/>
      <c r="D10" s="98"/>
      <c r="E10" s="3"/>
      <c r="F10" s="3"/>
      <c r="G10" s="209"/>
      <c r="H10" s="99">
        <v>154</v>
      </c>
      <c r="I10" s="99">
        <f>154*2</f>
        <v>308</v>
      </c>
      <c r="J10" s="296" t="s">
        <v>22</v>
      </c>
      <c r="K10" s="96"/>
    </row>
    <row r="11" spans="1:11" ht="26.25" customHeight="1" x14ac:dyDescent="0.25">
      <c r="A11" s="100"/>
      <c r="B11" s="102" t="s">
        <v>23</v>
      </c>
      <c r="C11" s="1"/>
      <c r="D11" s="103"/>
      <c r="E11" s="3"/>
      <c r="F11" s="3"/>
      <c r="G11" s="209"/>
      <c r="H11" s="99">
        <v>187</v>
      </c>
      <c r="I11" s="99">
        <v>187</v>
      </c>
      <c r="J11" s="297"/>
      <c r="K11" s="96"/>
    </row>
    <row r="12" spans="1:11" ht="26.25" customHeight="1" x14ac:dyDescent="0.25">
      <c r="A12" s="104"/>
      <c r="B12" s="105" t="s">
        <v>24</v>
      </c>
      <c r="C12" s="59"/>
      <c r="D12" s="59"/>
      <c r="E12" s="59"/>
      <c r="F12" s="59"/>
      <c r="G12" s="209"/>
      <c r="H12" s="106">
        <v>201</v>
      </c>
      <c r="I12" s="106">
        <v>201</v>
      </c>
      <c r="J12" s="298"/>
      <c r="K12" s="96"/>
    </row>
    <row r="13" spans="1:11" ht="54" customHeight="1" x14ac:dyDescent="0.25">
      <c r="A13" s="5">
        <v>2</v>
      </c>
      <c r="B13" s="6" t="s">
        <v>25</v>
      </c>
      <c r="C13" s="7" t="s">
        <v>26</v>
      </c>
      <c r="D13" s="1" t="s">
        <v>27</v>
      </c>
      <c r="E13" s="7" t="s">
        <v>19</v>
      </c>
      <c r="F13" s="3" t="s">
        <v>20</v>
      </c>
      <c r="G13" s="209">
        <v>1543</v>
      </c>
      <c r="H13" s="106"/>
      <c r="I13" s="106"/>
      <c r="J13" s="95"/>
      <c r="K13" s="107"/>
    </row>
    <row r="14" spans="1:11" ht="27.2" customHeight="1" x14ac:dyDescent="0.25">
      <c r="A14" s="7"/>
      <c r="B14" s="8" t="s">
        <v>28</v>
      </c>
      <c r="C14" s="7"/>
      <c r="D14" s="7"/>
      <c r="E14" s="7"/>
      <c r="F14" s="7"/>
      <c r="G14" s="210"/>
      <c r="H14" s="106">
        <v>214</v>
      </c>
      <c r="I14" s="99">
        <v>428</v>
      </c>
      <c r="J14" s="293" t="s">
        <v>29</v>
      </c>
      <c r="K14" s="96"/>
    </row>
    <row r="15" spans="1:11" ht="27.2" customHeight="1" x14ac:dyDescent="0.25">
      <c r="A15" s="7"/>
      <c r="B15" s="8" t="s">
        <v>30</v>
      </c>
      <c r="C15" s="7"/>
      <c r="D15" s="7"/>
      <c r="E15" s="7"/>
      <c r="F15" s="7"/>
      <c r="G15" s="210"/>
      <c r="H15" s="106">
        <v>180</v>
      </c>
      <c r="I15" s="99">
        <v>540</v>
      </c>
      <c r="J15" s="294"/>
      <c r="K15" s="96"/>
    </row>
    <row r="16" spans="1:11" ht="27.2" customHeight="1" x14ac:dyDescent="0.25">
      <c r="A16" s="7"/>
      <c r="B16" s="8" t="s">
        <v>31</v>
      </c>
      <c r="C16" s="7"/>
      <c r="D16" s="7"/>
      <c r="E16" s="7"/>
      <c r="F16" s="7"/>
      <c r="G16" s="210"/>
      <c r="H16" s="106">
        <v>10</v>
      </c>
      <c r="I16" s="106">
        <v>10</v>
      </c>
      <c r="J16" s="294"/>
      <c r="K16" s="96"/>
    </row>
    <row r="17" spans="1:12" ht="27.2" customHeight="1" x14ac:dyDescent="0.25">
      <c r="A17" s="7"/>
      <c r="B17" s="108" t="s">
        <v>32</v>
      </c>
      <c r="C17" s="7"/>
      <c r="D17" s="7"/>
      <c r="E17" s="7"/>
      <c r="F17" s="7"/>
      <c r="G17" s="210"/>
      <c r="H17" s="106">
        <v>294</v>
      </c>
      <c r="I17" s="106">
        <v>294</v>
      </c>
      <c r="J17" s="295"/>
      <c r="K17" s="96"/>
    </row>
    <row r="18" spans="1:12" ht="69.95" customHeight="1" x14ac:dyDescent="0.25">
      <c r="A18" s="2">
        <v>3</v>
      </c>
      <c r="B18" s="109" t="s">
        <v>33</v>
      </c>
      <c r="C18" s="98" t="s">
        <v>34</v>
      </c>
      <c r="D18" s="98" t="s">
        <v>35</v>
      </c>
      <c r="E18" s="98" t="s">
        <v>19</v>
      </c>
      <c r="F18" s="3" t="s">
        <v>20</v>
      </c>
      <c r="G18" s="209">
        <v>1606.23</v>
      </c>
      <c r="H18" s="99"/>
      <c r="I18" s="99"/>
      <c r="J18" s="95"/>
      <c r="K18" s="96"/>
    </row>
    <row r="19" spans="1:12" ht="27.2" customHeight="1" x14ac:dyDescent="0.25">
      <c r="A19" s="2" t="s">
        <v>36</v>
      </c>
      <c r="B19" s="108" t="s">
        <v>37</v>
      </c>
      <c r="D19" s="98"/>
      <c r="E19" s="98"/>
      <c r="F19" s="98"/>
      <c r="G19" s="209">
        <v>1010.23</v>
      </c>
      <c r="H19" s="99"/>
      <c r="I19" s="99"/>
      <c r="J19" s="296" t="s">
        <v>29</v>
      </c>
      <c r="K19" s="96"/>
    </row>
    <row r="20" spans="1:12" ht="27.2" customHeight="1" x14ac:dyDescent="0.25">
      <c r="A20" s="100"/>
      <c r="B20" s="108" t="s">
        <v>38</v>
      </c>
      <c r="C20" s="98"/>
      <c r="D20" s="98"/>
      <c r="E20" s="98"/>
      <c r="F20" s="98"/>
      <c r="G20" s="209"/>
      <c r="H20" s="99">
        <v>150</v>
      </c>
      <c r="I20" s="99">
        <v>300</v>
      </c>
      <c r="J20" s="297"/>
      <c r="K20" s="96"/>
    </row>
    <row r="21" spans="1:12" ht="27.2" customHeight="1" x14ac:dyDescent="0.25">
      <c r="A21" s="100"/>
      <c r="B21" s="108" t="s">
        <v>39</v>
      </c>
      <c r="C21" s="98"/>
      <c r="D21" s="98"/>
      <c r="E21" s="98"/>
      <c r="F21" s="98"/>
      <c r="G21" s="209"/>
      <c r="H21" s="99">
        <v>80</v>
      </c>
      <c r="I21" s="99">
        <v>80</v>
      </c>
      <c r="J21" s="297"/>
      <c r="K21" s="96"/>
    </row>
    <row r="22" spans="1:12" ht="27.2" customHeight="1" x14ac:dyDescent="0.25">
      <c r="A22" s="100"/>
      <c r="B22" s="108" t="s">
        <v>40</v>
      </c>
      <c r="C22" s="98"/>
      <c r="D22" s="98"/>
      <c r="E22" s="98"/>
      <c r="F22" s="98"/>
      <c r="G22" s="209"/>
      <c r="H22" s="99">
        <v>90</v>
      </c>
      <c r="I22" s="99">
        <v>90</v>
      </c>
      <c r="J22" s="297"/>
      <c r="K22" s="96"/>
    </row>
    <row r="23" spans="1:12" ht="27.2" customHeight="1" x14ac:dyDescent="0.25">
      <c r="A23" s="100"/>
      <c r="B23" s="108" t="s">
        <v>41</v>
      </c>
      <c r="C23" s="98"/>
      <c r="D23" s="98"/>
      <c r="E23" s="98"/>
      <c r="F23" s="98"/>
      <c r="G23" s="209"/>
      <c r="H23" s="99">
        <v>20</v>
      </c>
      <c r="I23" s="99">
        <v>20</v>
      </c>
      <c r="J23" s="297"/>
      <c r="K23" s="96"/>
    </row>
    <row r="24" spans="1:12" s="194" customFormat="1" ht="27.2" customHeight="1" x14ac:dyDescent="0.25">
      <c r="A24" s="2" t="s">
        <v>36</v>
      </c>
      <c r="B24" s="108" t="s">
        <v>42</v>
      </c>
      <c r="C24" s="98"/>
      <c r="D24" s="98"/>
      <c r="E24" s="3"/>
      <c r="F24" s="3"/>
      <c r="G24" s="209">
        <v>596</v>
      </c>
      <c r="H24" s="106"/>
      <c r="I24" s="106"/>
      <c r="J24" s="297"/>
      <c r="K24" s="110"/>
      <c r="L24" s="193"/>
    </row>
    <row r="25" spans="1:12" s="194" customFormat="1" ht="27.2" customHeight="1" x14ac:dyDescent="0.25">
      <c r="A25" s="100"/>
      <c r="B25" s="108" t="s">
        <v>43</v>
      </c>
      <c r="C25" s="98"/>
      <c r="D25" s="98"/>
      <c r="E25" s="3"/>
      <c r="F25" s="3"/>
      <c r="G25" s="210"/>
      <c r="H25" s="99">
        <v>70</v>
      </c>
      <c r="I25" s="99">
        <v>70</v>
      </c>
      <c r="J25" s="297"/>
      <c r="K25" s="110"/>
      <c r="L25" s="193"/>
    </row>
    <row r="26" spans="1:12" s="194" customFormat="1" ht="27.2" customHeight="1" x14ac:dyDescent="0.25">
      <c r="A26" s="100"/>
      <c r="B26" s="108" t="s">
        <v>44</v>
      </c>
      <c r="C26" s="98"/>
      <c r="D26" s="98"/>
      <c r="E26" s="3"/>
      <c r="F26" s="3"/>
      <c r="G26" s="210"/>
      <c r="H26" s="99">
        <v>70</v>
      </c>
      <c r="I26" s="99">
        <v>70</v>
      </c>
      <c r="J26" s="298"/>
      <c r="K26" s="110"/>
      <c r="L26" s="193"/>
    </row>
    <row r="27" spans="1:12" ht="51.95" customHeight="1" x14ac:dyDescent="0.25">
      <c r="A27" s="2">
        <v>4</v>
      </c>
      <c r="B27" s="9" t="s">
        <v>45</v>
      </c>
      <c r="C27" s="111" t="s">
        <v>46</v>
      </c>
      <c r="D27" s="98" t="s">
        <v>47</v>
      </c>
      <c r="E27" s="3" t="s">
        <v>19</v>
      </c>
      <c r="F27" s="98" t="s">
        <v>48</v>
      </c>
      <c r="G27" s="210">
        <v>2134</v>
      </c>
      <c r="H27" s="106"/>
      <c r="I27" s="106"/>
      <c r="J27" s="95"/>
      <c r="K27" s="96"/>
    </row>
    <row r="28" spans="1:12" ht="27.2" customHeight="1" x14ac:dyDescent="0.25">
      <c r="A28" s="100"/>
      <c r="B28" s="101" t="s">
        <v>50</v>
      </c>
      <c r="C28" s="111"/>
      <c r="D28" s="98"/>
      <c r="E28" s="112"/>
      <c r="F28" s="98"/>
      <c r="G28" s="210"/>
      <c r="H28" s="106">
        <v>162</v>
      </c>
      <c r="I28" s="106">
        <v>324</v>
      </c>
      <c r="J28" s="297"/>
      <c r="K28" s="96"/>
    </row>
    <row r="29" spans="1:12" ht="27.2" customHeight="1" x14ac:dyDescent="0.25">
      <c r="A29" s="100"/>
      <c r="B29" s="101" t="s">
        <v>51</v>
      </c>
      <c r="C29" s="111"/>
      <c r="D29" s="98"/>
      <c r="E29" s="112"/>
      <c r="F29" s="98"/>
      <c r="G29" s="210"/>
      <c r="H29" s="106">
        <v>60</v>
      </c>
      <c r="I29" s="106">
        <v>60</v>
      </c>
      <c r="J29" s="297"/>
      <c r="K29" s="96"/>
    </row>
    <row r="30" spans="1:12" ht="27.2" customHeight="1" x14ac:dyDescent="0.25">
      <c r="A30" s="100"/>
      <c r="B30" s="101" t="s">
        <v>52</v>
      </c>
      <c r="C30" s="111"/>
      <c r="D30" s="98"/>
      <c r="E30" s="112"/>
      <c r="F30" s="98"/>
      <c r="G30" s="210"/>
      <c r="H30" s="106">
        <v>50</v>
      </c>
      <c r="I30" s="106">
        <v>50</v>
      </c>
      <c r="J30" s="297"/>
      <c r="K30" s="96"/>
    </row>
    <row r="31" spans="1:12" ht="27.2" customHeight="1" x14ac:dyDescent="0.25">
      <c r="A31" s="100"/>
      <c r="B31" s="101" t="s">
        <v>41</v>
      </c>
      <c r="C31" s="111"/>
      <c r="D31" s="98"/>
      <c r="E31" s="112"/>
      <c r="F31" s="98"/>
      <c r="G31" s="210"/>
      <c r="H31" s="106">
        <v>20</v>
      </c>
      <c r="I31" s="106">
        <v>20</v>
      </c>
      <c r="J31" s="297"/>
      <c r="K31" s="96"/>
    </row>
    <row r="32" spans="1:12" ht="27.2" customHeight="1" x14ac:dyDescent="0.25">
      <c r="A32" s="93"/>
      <c r="B32" s="10" t="s">
        <v>53</v>
      </c>
      <c r="C32" s="1"/>
      <c r="D32" s="98"/>
      <c r="E32" s="1"/>
      <c r="F32" s="98"/>
      <c r="G32" s="209"/>
      <c r="H32" s="99">
        <v>286</v>
      </c>
      <c r="I32" s="99">
        <v>286</v>
      </c>
      <c r="J32" s="298"/>
      <c r="K32" s="107"/>
    </row>
    <row r="33" spans="1:11" ht="53.25" customHeight="1" x14ac:dyDescent="0.25">
      <c r="A33" s="93">
        <v>5</v>
      </c>
      <c r="B33" s="113" t="s">
        <v>54</v>
      </c>
      <c r="C33" s="111" t="s">
        <v>46</v>
      </c>
      <c r="D33" s="1" t="s">
        <v>55</v>
      </c>
      <c r="E33" s="114" t="s">
        <v>19</v>
      </c>
      <c r="F33" s="98" t="s">
        <v>48</v>
      </c>
      <c r="G33" s="209">
        <v>493.9</v>
      </c>
      <c r="H33" s="99"/>
      <c r="I33" s="99"/>
      <c r="J33" s="95"/>
      <c r="K33" s="96"/>
    </row>
    <row r="34" spans="1:11" ht="27.2" customHeight="1" x14ac:dyDescent="0.25">
      <c r="A34" s="1"/>
      <c r="B34" s="10" t="s">
        <v>56</v>
      </c>
      <c r="C34" s="1"/>
      <c r="D34" s="1"/>
      <c r="E34" s="1"/>
      <c r="F34" s="1"/>
      <c r="G34" s="209"/>
      <c r="H34" s="99">
        <v>60</v>
      </c>
      <c r="I34" s="99">
        <v>60</v>
      </c>
      <c r="J34" s="299" t="s">
        <v>49</v>
      </c>
      <c r="K34" s="96"/>
    </row>
    <row r="35" spans="1:11" ht="27.2" customHeight="1" x14ac:dyDescent="0.25">
      <c r="A35" s="1"/>
      <c r="B35" s="10" t="s">
        <v>57</v>
      </c>
      <c r="C35" s="1"/>
      <c r="D35" s="1"/>
      <c r="E35" s="1"/>
      <c r="F35" s="1"/>
      <c r="G35" s="209"/>
      <c r="H35" s="99">
        <v>60</v>
      </c>
      <c r="I35" s="99">
        <v>60</v>
      </c>
      <c r="J35" s="300"/>
      <c r="K35" s="96"/>
    </row>
    <row r="36" spans="1:11" ht="27.2" customHeight="1" x14ac:dyDescent="0.25">
      <c r="A36" s="1"/>
      <c r="B36" s="10" t="s">
        <v>58</v>
      </c>
      <c r="C36" s="1"/>
      <c r="D36" s="1"/>
      <c r="E36" s="1"/>
      <c r="F36" s="1"/>
      <c r="G36" s="209"/>
      <c r="H36" s="99">
        <v>60</v>
      </c>
      <c r="I36" s="99">
        <v>60</v>
      </c>
      <c r="J36" s="301"/>
      <c r="K36" s="96"/>
    </row>
    <row r="37" spans="1:11" ht="48" customHeight="1" x14ac:dyDescent="0.25">
      <c r="A37" s="2">
        <v>6</v>
      </c>
      <c r="B37" s="9" t="s">
        <v>59</v>
      </c>
      <c r="C37" s="111" t="s">
        <v>60</v>
      </c>
      <c r="D37" s="98" t="s">
        <v>47</v>
      </c>
      <c r="E37" s="3" t="s">
        <v>19</v>
      </c>
      <c r="F37" s="98" t="s">
        <v>48</v>
      </c>
      <c r="G37" s="210">
        <v>2373</v>
      </c>
      <c r="H37" s="106"/>
      <c r="I37" s="106"/>
      <c r="J37" s="95"/>
      <c r="K37" s="96"/>
    </row>
    <row r="38" spans="1:11" ht="27.2" customHeight="1" x14ac:dyDescent="0.25">
      <c r="A38" s="100"/>
      <c r="B38" s="101" t="s">
        <v>61</v>
      </c>
      <c r="C38" s="111"/>
      <c r="D38" s="98"/>
      <c r="E38" s="3"/>
      <c r="F38" s="3"/>
      <c r="G38" s="210"/>
      <c r="H38" s="106">
        <v>315</v>
      </c>
      <c r="I38" s="106">
        <f>H38*2</f>
        <v>630</v>
      </c>
      <c r="J38" s="296" t="s">
        <v>62</v>
      </c>
      <c r="K38" s="96"/>
    </row>
    <row r="39" spans="1:11" ht="27.2" customHeight="1" x14ac:dyDescent="0.25">
      <c r="A39" s="100"/>
      <c r="B39" s="101" t="s">
        <v>51</v>
      </c>
      <c r="C39" s="111"/>
      <c r="D39" s="98"/>
      <c r="E39" s="3"/>
      <c r="F39" s="3"/>
      <c r="G39" s="210"/>
      <c r="H39" s="106">
        <v>50</v>
      </c>
      <c r="I39" s="106">
        <v>50</v>
      </c>
      <c r="J39" s="298"/>
      <c r="K39" s="96"/>
    </row>
    <row r="40" spans="1:11" ht="81.75" customHeight="1" x14ac:dyDescent="0.25">
      <c r="A40" s="94">
        <v>7</v>
      </c>
      <c r="B40" s="113" t="s">
        <v>63</v>
      </c>
      <c r="C40" s="111" t="s">
        <v>60</v>
      </c>
      <c r="D40" s="1" t="s">
        <v>64</v>
      </c>
      <c r="E40" s="3" t="s">
        <v>19</v>
      </c>
      <c r="F40" s="98" t="s">
        <v>48</v>
      </c>
      <c r="G40" s="209">
        <v>532</v>
      </c>
      <c r="H40" s="99"/>
      <c r="I40" s="99"/>
      <c r="J40" s="11"/>
      <c r="K40" s="96"/>
    </row>
    <row r="41" spans="1:11" ht="27.2" customHeight="1" x14ac:dyDescent="0.25">
      <c r="A41" s="104"/>
      <c r="B41" s="10" t="s">
        <v>65</v>
      </c>
      <c r="C41" s="1"/>
      <c r="D41" s="1"/>
      <c r="E41" s="3"/>
      <c r="F41" s="3"/>
      <c r="G41" s="209"/>
      <c r="H41" s="99">
        <v>112.5</v>
      </c>
      <c r="I41" s="99">
        <v>112.5</v>
      </c>
      <c r="J41" s="290" t="s">
        <v>22</v>
      </c>
      <c r="K41" s="96"/>
    </row>
    <row r="42" spans="1:11" ht="27.2" customHeight="1" x14ac:dyDescent="0.25">
      <c r="A42" s="104"/>
      <c r="B42" s="10" t="s">
        <v>66</v>
      </c>
      <c r="C42" s="1"/>
      <c r="D42" s="1"/>
      <c r="E42" s="3"/>
      <c r="F42" s="3"/>
      <c r="G42" s="209"/>
      <c r="H42" s="99">
        <v>11</v>
      </c>
      <c r="I42" s="99">
        <v>11</v>
      </c>
      <c r="J42" s="291"/>
      <c r="K42" s="96"/>
    </row>
    <row r="43" spans="1:11" ht="27.2" customHeight="1" x14ac:dyDescent="0.25">
      <c r="A43" s="104"/>
      <c r="B43" s="10" t="s">
        <v>67</v>
      </c>
      <c r="C43" s="1"/>
      <c r="D43" s="1"/>
      <c r="E43" s="3"/>
      <c r="F43" s="3"/>
      <c r="G43" s="209"/>
      <c r="H43" s="99">
        <v>5</v>
      </c>
      <c r="I43" s="99">
        <v>5</v>
      </c>
      <c r="J43" s="292"/>
      <c r="K43" s="96"/>
    </row>
    <row r="44" spans="1:11" ht="47.25" x14ac:dyDescent="0.25">
      <c r="A44" s="195">
        <v>8</v>
      </c>
      <c r="B44" s="113" t="s">
        <v>258</v>
      </c>
      <c r="C44" s="1" t="s">
        <v>259</v>
      </c>
      <c r="D44" s="98" t="s">
        <v>47</v>
      </c>
      <c r="E44" s="196"/>
      <c r="F44" s="196"/>
      <c r="G44" s="209">
        <v>2638.8</v>
      </c>
      <c r="H44" s="99"/>
      <c r="I44" s="99"/>
      <c r="J44" s="197"/>
      <c r="K44" s="197"/>
    </row>
    <row r="45" spans="1:11" ht="47.25" x14ac:dyDescent="0.25">
      <c r="A45" s="195">
        <v>9</v>
      </c>
      <c r="B45" s="113" t="s">
        <v>260</v>
      </c>
      <c r="C45" s="1" t="s">
        <v>34</v>
      </c>
      <c r="D45" s="98" t="s">
        <v>47</v>
      </c>
      <c r="E45" s="196"/>
      <c r="F45" s="196"/>
      <c r="G45" s="209">
        <v>596</v>
      </c>
      <c r="H45" s="99">
        <v>140</v>
      </c>
      <c r="I45" s="99">
        <v>140</v>
      </c>
      <c r="J45" s="197"/>
      <c r="K45" s="197"/>
    </row>
    <row r="46" spans="1:11" ht="47.25" x14ac:dyDescent="0.25">
      <c r="A46" s="195">
        <v>10</v>
      </c>
      <c r="B46" s="113" t="s">
        <v>261</v>
      </c>
      <c r="C46" s="1" t="s">
        <v>34</v>
      </c>
      <c r="D46" s="98" t="s">
        <v>47</v>
      </c>
      <c r="E46" s="196"/>
      <c r="F46" s="196"/>
      <c r="G46" s="209">
        <v>209</v>
      </c>
      <c r="H46" s="99">
        <v>209</v>
      </c>
      <c r="I46" s="99">
        <v>209</v>
      </c>
      <c r="J46" s="197"/>
      <c r="K46" s="197"/>
    </row>
    <row r="47" spans="1:11" ht="47.25" x14ac:dyDescent="0.25">
      <c r="A47" s="195">
        <v>11</v>
      </c>
      <c r="B47" s="113" t="s">
        <v>268</v>
      </c>
      <c r="C47" s="1" t="s">
        <v>26</v>
      </c>
      <c r="D47" s="98" t="s">
        <v>47</v>
      </c>
      <c r="E47" s="196"/>
      <c r="F47" s="196"/>
      <c r="G47" s="209">
        <v>300</v>
      </c>
      <c r="H47" s="99">
        <v>294</v>
      </c>
      <c r="I47" s="99">
        <v>294</v>
      </c>
      <c r="J47" s="197"/>
      <c r="K47" s="197"/>
    </row>
    <row r="48" spans="1:11" ht="47.25" x14ac:dyDescent="0.25">
      <c r="A48" s="195">
        <v>12</v>
      </c>
      <c r="B48" s="201" t="s">
        <v>267</v>
      </c>
      <c r="C48" s="1" t="s">
        <v>262</v>
      </c>
      <c r="D48" s="98" t="s">
        <v>47</v>
      </c>
      <c r="E48" s="196"/>
      <c r="F48" s="196"/>
      <c r="G48" s="209">
        <v>5200</v>
      </c>
      <c r="H48" s="99"/>
      <c r="I48" s="99"/>
      <c r="J48" s="197"/>
      <c r="K48" s="197"/>
    </row>
    <row r="49" spans="1:11" ht="47.25" x14ac:dyDescent="0.25">
      <c r="A49" s="195">
        <v>13</v>
      </c>
      <c r="B49" s="113" t="s">
        <v>266</v>
      </c>
      <c r="C49" s="1" t="s">
        <v>263</v>
      </c>
      <c r="D49" s="98" t="s">
        <v>47</v>
      </c>
      <c r="G49" s="209">
        <v>286</v>
      </c>
      <c r="H49" s="99">
        <v>286</v>
      </c>
      <c r="I49" s="99">
        <v>286</v>
      </c>
      <c r="J49" s="197"/>
      <c r="K49" s="197"/>
    </row>
    <row r="50" spans="1:11" ht="47.25" x14ac:dyDescent="0.25">
      <c r="A50" s="195">
        <v>14</v>
      </c>
      <c r="B50" s="113" t="s">
        <v>265</v>
      </c>
      <c r="C50" s="202" t="s">
        <v>263</v>
      </c>
      <c r="D50" s="203" t="s">
        <v>47</v>
      </c>
      <c r="G50" s="211">
        <v>4300</v>
      </c>
      <c r="H50" s="204"/>
      <c r="I50" s="204"/>
      <c r="J50" s="205"/>
      <c r="K50" s="205"/>
    </row>
    <row r="51" spans="1:11" ht="31.5" x14ac:dyDescent="0.25">
      <c r="A51" s="195">
        <v>15</v>
      </c>
      <c r="B51" s="113" t="s">
        <v>264</v>
      </c>
      <c r="C51" s="197" t="s">
        <v>269</v>
      </c>
      <c r="D51" s="98" t="s">
        <v>47</v>
      </c>
      <c r="E51" s="196"/>
      <c r="F51" s="196"/>
      <c r="G51" s="189">
        <v>5141.2</v>
      </c>
      <c r="H51" s="197"/>
      <c r="I51" s="197"/>
      <c r="J51" s="197"/>
      <c r="K51" s="197"/>
    </row>
  </sheetData>
  <mergeCells count="20">
    <mergeCell ref="J10:J12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J41:J43"/>
    <mergeCell ref="J14:J17"/>
    <mergeCell ref="J19:J26"/>
    <mergeCell ref="J28:J32"/>
    <mergeCell ref="J34:J36"/>
    <mergeCell ref="J38:J39"/>
  </mergeCells>
  <pageMargins left="0.4" right="0.2" top="0.5" bottom="0.5" header="0.3" footer="0.3"/>
  <pageSetup paperSize="9" scale="61" fitToHeight="0" orientation="landscape" r:id="rId1"/>
  <headerFooter differentFirst="1" scaleWithDoc="0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W841"/>
  <sheetViews>
    <sheetView zoomScale="85" zoomScaleNormal="85" zoomScaleSheetLayoutView="70" workbookViewId="0">
      <selection activeCell="A5" sqref="A5"/>
    </sheetView>
  </sheetViews>
  <sheetFormatPr defaultColWidth="12.7109375" defaultRowHeight="15" customHeight="1" x14ac:dyDescent="0.25"/>
  <cols>
    <col min="1" max="1" width="7.140625" style="26" customWidth="1"/>
    <col min="2" max="2" width="36" style="27" customWidth="1"/>
    <col min="3" max="3" width="19" style="28" customWidth="1"/>
    <col min="4" max="4" width="28.140625" style="29" customWidth="1"/>
    <col min="5" max="6" width="16.7109375" style="29" hidden="1" customWidth="1"/>
    <col min="7" max="7" width="12.28515625" style="264" customWidth="1"/>
    <col min="8" max="9" width="12.28515625" style="30" customWidth="1"/>
    <col min="10" max="10" width="14.85546875" style="29" customWidth="1"/>
    <col min="11" max="11" width="10.140625" style="25" customWidth="1"/>
    <col min="12" max="23" width="8.7109375" style="25" customWidth="1"/>
    <col min="24" max="16384" width="12.7109375" style="25"/>
  </cols>
  <sheetData>
    <row r="1" spans="1:23" ht="23.45" customHeight="1" x14ac:dyDescent="0.25">
      <c r="A1" s="313" t="s">
        <v>191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3" ht="23.45" customHeight="1" x14ac:dyDescent="0.25">
      <c r="A2" s="303" t="s">
        <v>252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23" ht="23.45" customHeight="1" x14ac:dyDescent="0.25">
      <c r="A3" s="314" t="s">
        <v>192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4" spans="1:23" ht="23.45" customHeight="1" x14ac:dyDescent="0.25">
      <c r="A4" s="315" t="str">
        <f>'PL 09- Na Sầm'!A4:K4</f>
        <v>(Kèm theo Quyết định số 2135/QĐ-UBND ngày  30 tháng 9 năm 2025 của Chủ tịch Ủy ban nhân dân tỉnh Lạng Sơn)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</row>
    <row r="5" spans="1:23" ht="23.45" customHeight="1" x14ac:dyDescent="0.25">
      <c r="E5" s="28"/>
      <c r="F5" s="28"/>
    </row>
    <row r="6" spans="1:23" ht="73.7" customHeight="1" x14ac:dyDescent="0.25">
      <c r="A6" s="316" t="s">
        <v>2</v>
      </c>
      <c r="B6" s="318" t="s">
        <v>3</v>
      </c>
      <c r="C6" s="318" t="s">
        <v>4</v>
      </c>
      <c r="D6" s="318" t="s">
        <v>5</v>
      </c>
      <c r="E6" s="318" t="s">
        <v>6</v>
      </c>
      <c r="F6" s="318" t="s">
        <v>7</v>
      </c>
      <c r="G6" s="320" t="s">
        <v>8</v>
      </c>
      <c r="H6" s="321"/>
      <c r="I6" s="322"/>
      <c r="J6" s="323" t="s">
        <v>9</v>
      </c>
      <c r="K6" s="325" t="s">
        <v>10</v>
      </c>
    </row>
    <row r="7" spans="1:23" ht="58.5" customHeight="1" x14ac:dyDescent="0.25">
      <c r="A7" s="317"/>
      <c r="B7" s="319"/>
      <c r="C7" s="319"/>
      <c r="D7" s="319"/>
      <c r="E7" s="319"/>
      <c r="F7" s="319"/>
      <c r="G7" s="265" t="s">
        <v>11</v>
      </c>
      <c r="H7" s="31" t="s">
        <v>12</v>
      </c>
      <c r="I7" s="31" t="s">
        <v>13</v>
      </c>
      <c r="J7" s="324"/>
      <c r="K7" s="326"/>
    </row>
    <row r="8" spans="1:23" ht="30" customHeight="1" x14ac:dyDescent="0.25">
      <c r="A8" s="32"/>
      <c r="B8" s="117" t="s">
        <v>72</v>
      </c>
      <c r="C8" s="117">
        <f>COUNTA(C9:C50)</f>
        <v>12</v>
      </c>
      <c r="D8" s="34"/>
      <c r="E8" s="33"/>
      <c r="F8" s="33"/>
      <c r="G8" s="266">
        <f>SUM(G9:G50)</f>
        <v>25139.679999999997</v>
      </c>
      <c r="H8" s="116">
        <f>SUM(H9:H50)</f>
        <v>3698.7500000000005</v>
      </c>
      <c r="I8" s="116">
        <f>SUM(I9:I50)</f>
        <v>4481.1500000000005</v>
      </c>
      <c r="J8" s="35"/>
      <c r="K8" s="37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ht="39.950000000000003" customHeight="1" x14ac:dyDescent="0.25">
      <c r="A9" s="32">
        <v>1</v>
      </c>
      <c r="B9" s="38" t="s">
        <v>193</v>
      </c>
      <c r="C9" s="33" t="s">
        <v>194</v>
      </c>
      <c r="D9" s="34" t="s">
        <v>47</v>
      </c>
      <c r="E9" s="33" t="s">
        <v>19</v>
      </c>
      <c r="F9" s="39" t="s">
        <v>20</v>
      </c>
      <c r="G9" s="267">
        <v>5515.2</v>
      </c>
      <c r="H9" s="41"/>
      <c r="I9" s="42"/>
      <c r="J9" s="34"/>
      <c r="K9" s="37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1:23" ht="25.7" customHeight="1" x14ac:dyDescent="0.25">
      <c r="A10" s="32"/>
      <c r="B10" s="44" t="s">
        <v>195</v>
      </c>
      <c r="C10" s="33"/>
      <c r="D10" s="33"/>
      <c r="E10" s="33"/>
      <c r="F10" s="45"/>
      <c r="G10" s="268"/>
      <c r="H10" s="46">
        <v>325</v>
      </c>
      <c r="I10" s="46">
        <v>650</v>
      </c>
      <c r="J10" s="334" t="s">
        <v>62</v>
      </c>
      <c r="K10" s="37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</row>
    <row r="11" spans="1:23" ht="25.7" customHeight="1" x14ac:dyDescent="0.25">
      <c r="A11" s="32"/>
      <c r="B11" s="44" t="s">
        <v>66</v>
      </c>
      <c r="C11" s="33"/>
      <c r="D11" s="49"/>
      <c r="E11" s="33"/>
      <c r="F11" s="45"/>
      <c r="G11" s="268"/>
      <c r="H11" s="46">
        <v>97</v>
      </c>
      <c r="I11" s="46">
        <v>97</v>
      </c>
      <c r="J11" s="335"/>
      <c r="K11" s="37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</row>
    <row r="12" spans="1:23" ht="25.7" customHeight="1" x14ac:dyDescent="0.25">
      <c r="A12" s="32"/>
      <c r="B12" s="44" t="s">
        <v>196</v>
      </c>
      <c r="C12" s="33"/>
      <c r="D12" s="49"/>
      <c r="E12" s="33"/>
      <c r="F12" s="45"/>
      <c r="G12" s="268"/>
      <c r="H12" s="46">
        <v>56</v>
      </c>
      <c r="I12" s="46">
        <v>56</v>
      </c>
      <c r="J12" s="335"/>
      <c r="K12" s="37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</row>
    <row r="13" spans="1:23" ht="25.7" customHeight="1" x14ac:dyDescent="0.25">
      <c r="A13" s="32"/>
      <c r="B13" s="44" t="s">
        <v>68</v>
      </c>
      <c r="C13" s="33"/>
      <c r="D13" s="49"/>
      <c r="E13" s="33"/>
      <c r="F13" s="45"/>
      <c r="G13" s="268"/>
      <c r="H13" s="46">
        <v>323</v>
      </c>
      <c r="I13" s="46">
        <v>323</v>
      </c>
      <c r="J13" s="335"/>
      <c r="K13" s="37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</row>
    <row r="14" spans="1:23" ht="25.7" customHeight="1" x14ac:dyDescent="0.25">
      <c r="A14" s="32"/>
      <c r="B14" s="44" t="s">
        <v>31</v>
      </c>
      <c r="C14" s="33"/>
      <c r="D14" s="49"/>
      <c r="E14" s="33"/>
      <c r="F14" s="45"/>
      <c r="G14" s="268"/>
      <c r="H14" s="46">
        <v>11</v>
      </c>
      <c r="I14" s="46">
        <v>11</v>
      </c>
      <c r="J14" s="336"/>
      <c r="K14" s="37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</row>
    <row r="15" spans="1:23" ht="51.95" customHeight="1" x14ac:dyDescent="0.25">
      <c r="A15" s="32">
        <v>2</v>
      </c>
      <c r="B15" s="38" t="s">
        <v>197</v>
      </c>
      <c r="C15" s="33" t="s">
        <v>194</v>
      </c>
      <c r="D15" s="33" t="s">
        <v>198</v>
      </c>
      <c r="E15" s="33" t="s">
        <v>19</v>
      </c>
      <c r="F15" s="39" t="s">
        <v>20</v>
      </c>
      <c r="G15" s="269">
        <v>1051.2</v>
      </c>
      <c r="H15" s="41"/>
      <c r="I15" s="41"/>
      <c r="J15" s="34"/>
      <c r="K15" s="37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1:23" ht="25.7" customHeight="1" x14ac:dyDescent="0.25">
      <c r="A16" s="32"/>
      <c r="B16" s="50" t="s">
        <v>199</v>
      </c>
      <c r="C16" s="33"/>
      <c r="D16" s="33"/>
      <c r="E16" s="49"/>
      <c r="F16" s="49"/>
      <c r="G16" s="269"/>
      <c r="H16" s="41">
        <v>117.8</v>
      </c>
      <c r="I16" s="41">
        <v>117.8</v>
      </c>
      <c r="J16" s="327" t="s">
        <v>69</v>
      </c>
      <c r="K16" s="37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</row>
    <row r="17" spans="1:23" ht="25.7" customHeight="1" x14ac:dyDescent="0.25">
      <c r="A17" s="32"/>
      <c r="B17" s="50" t="s">
        <v>200</v>
      </c>
      <c r="C17" s="33"/>
      <c r="D17" s="33"/>
      <c r="E17" s="49"/>
      <c r="F17" s="49"/>
      <c r="G17" s="269"/>
      <c r="H17" s="41">
        <v>102.6</v>
      </c>
      <c r="I17" s="41">
        <v>102.6</v>
      </c>
      <c r="J17" s="328"/>
      <c r="K17" s="37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</row>
    <row r="18" spans="1:23" ht="25.7" customHeight="1" x14ac:dyDescent="0.25">
      <c r="A18" s="32"/>
      <c r="B18" s="50" t="s">
        <v>201</v>
      </c>
      <c r="C18" s="33"/>
      <c r="D18" s="33"/>
      <c r="E18" s="49"/>
      <c r="F18" s="49"/>
      <c r="G18" s="269"/>
      <c r="H18" s="41">
        <v>13.3</v>
      </c>
      <c r="I18" s="41">
        <v>13.3</v>
      </c>
      <c r="J18" s="328"/>
      <c r="K18" s="37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</row>
    <row r="19" spans="1:23" ht="25.7" customHeight="1" x14ac:dyDescent="0.25">
      <c r="A19" s="32"/>
      <c r="B19" s="50" t="s">
        <v>171</v>
      </c>
      <c r="C19" s="33"/>
      <c r="D19" s="33"/>
      <c r="E19" s="49"/>
      <c r="F19" s="49"/>
      <c r="G19" s="269"/>
      <c r="H19" s="41">
        <v>14.5</v>
      </c>
      <c r="I19" s="41">
        <v>14.5</v>
      </c>
      <c r="J19" s="329"/>
      <c r="K19" s="37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</row>
    <row r="20" spans="1:23" ht="51.95" customHeight="1" x14ac:dyDescent="0.25">
      <c r="A20" s="32">
        <v>3</v>
      </c>
      <c r="B20" s="51" t="s">
        <v>202</v>
      </c>
      <c r="C20" s="33" t="s">
        <v>203</v>
      </c>
      <c r="D20" s="33" t="s">
        <v>47</v>
      </c>
      <c r="E20" s="33" t="s">
        <v>19</v>
      </c>
      <c r="F20" s="33" t="s">
        <v>48</v>
      </c>
      <c r="G20" s="267">
        <v>362</v>
      </c>
      <c r="H20" s="40"/>
      <c r="I20" s="40"/>
      <c r="J20" s="49"/>
      <c r="K20" s="37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</row>
    <row r="21" spans="1:23" ht="25.7" customHeight="1" x14ac:dyDescent="0.25">
      <c r="A21" s="32"/>
      <c r="B21" s="53" t="s">
        <v>204</v>
      </c>
      <c r="C21" s="33"/>
      <c r="D21" s="33"/>
      <c r="E21" s="36"/>
      <c r="F21" s="33"/>
      <c r="G21" s="267"/>
      <c r="H21" s="40">
        <v>128</v>
      </c>
      <c r="I21" s="40">
        <v>128</v>
      </c>
      <c r="J21" s="49"/>
      <c r="K21" s="37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</row>
    <row r="22" spans="1:23" ht="25.7" customHeight="1" x14ac:dyDescent="0.25">
      <c r="A22" s="32"/>
      <c r="B22" s="53" t="s">
        <v>51</v>
      </c>
      <c r="C22" s="33"/>
      <c r="D22" s="33"/>
      <c r="E22" s="36"/>
      <c r="F22" s="33"/>
      <c r="G22" s="270"/>
      <c r="H22" s="40">
        <v>34</v>
      </c>
      <c r="I22" s="40">
        <v>34</v>
      </c>
      <c r="J22" s="34"/>
      <c r="K22" s="37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spans="1:23" ht="40.5" customHeight="1" x14ac:dyDescent="0.25">
      <c r="A23" s="54">
        <v>4</v>
      </c>
      <c r="B23" s="51" t="s">
        <v>205</v>
      </c>
      <c r="C23" s="33" t="s">
        <v>203</v>
      </c>
      <c r="D23" s="33" t="s">
        <v>47</v>
      </c>
      <c r="E23" s="33" t="s">
        <v>19</v>
      </c>
      <c r="F23" s="33" t="s">
        <v>20</v>
      </c>
      <c r="G23" s="267">
        <v>3775</v>
      </c>
      <c r="H23" s="40"/>
      <c r="I23" s="40"/>
      <c r="J23" s="49"/>
      <c r="K23" s="37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</row>
    <row r="24" spans="1:23" ht="24.75" customHeight="1" x14ac:dyDescent="0.25">
      <c r="A24" s="32"/>
      <c r="B24" s="53" t="s">
        <v>206</v>
      </c>
      <c r="C24" s="33"/>
      <c r="D24" s="33"/>
      <c r="E24" s="33"/>
      <c r="F24" s="33"/>
      <c r="G24" s="267"/>
      <c r="H24" s="40">
        <v>216.4</v>
      </c>
      <c r="I24" s="40">
        <v>432.8</v>
      </c>
      <c r="J24" s="330" t="s">
        <v>207</v>
      </c>
      <c r="K24" s="37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24.75" customHeight="1" x14ac:dyDescent="0.25">
      <c r="A25" s="32"/>
      <c r="B25" s="53" t="s">
        <v>208</v>
      </c>
      <c r="C25" s="33"/>
      <c r="D25" s="33"/>
      <c r="E25" s="33"/>
      <c r="F25" s="33"/>
      <c r="G25" s="267"/>
      <c r="H25" s="40">
        <v>125</v>
      </c>
      <c r="I25" s="40">
        <v>125</v>
      </c>
      <c r="J25" s="330"/>
      <c r="K25" s="37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24.75" customHeight="1" x14ac:dyDescent="0.25">
      <c r="A26" s="32"/>
      <c r="B26" s="53" t="s">
        <v>209</v>
      </c>
      <c r="C26" s="33"/>
      <c r="D26" s="36"/>
      <c r="E26" s="33"/>
      <c r="F26" s="33"/>
      <c r="G26" s="267"/>
      <c r="H26" s="40">
        <v>90.5</v>
      </c>
      <c r="I26" s="40">
        <v>90.5</v>
      </c>
      <c r="J26" s="330"/>
      <c r="K26" s="37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24.75" customHeight="1" x14ac:dyDescent="0.25">
      <c r="A27" s="32"/>
      <c r="B27" s="53" t="s">
        <v>210</v>
      </c>
      <c r="C27" s="33"/>
      <c r="D27" s="36"/>
      <c r="E27" s="33"/>
      <c r="F27" s="33"/>
      <c r="G27" s="267"/>
      <c r="H27" s="40">
        <v>25.1</v>
      </c>
      <c r="I27" s="40">
        <v>25.1</v>
      </c>
      <c r="J27" s="330"/>
      <c r="K27" s="37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24.75" customHeight="1" x14ac:dyDescent="0.25">
      <c r="A28" s="32"/>
      <c r="B28" s="53" t="s">
        <v>211</v>
      </c>
      <c r="C28" s="33"/>
      <c r="D28" s="36"/>
      <c r="E28" s="33"/>
      <c r="F28" s="33"/>
      <c r="G28" s="267"/>
      <c r="H28" s="40">
        <v>56</v>
      </c>
      <c r="I28" s="40">
        <v>56</v>
      </c>
      <c r="J28" s="330"/>
      <c r="K28" s="37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ht="42.75" customHeight="1" x14ac:dyDescent="0.25">
      <c r="A29" s="54">
        <v>5</v>
      </c>
      <c r="B29" s="38" t="s">
        <v>212</v>
      </c>
      <c r="C29" s="33" t="s">
        <v>213</v>
      </c>
      <c r="D29" s="47" t="s">
        <v>214</v>
      </c>
      <c r="E29" s="33" t="s">
        <v>19</v>
      </c>
      <c r="F29" s="33" t="s">
        <v>20</v>
      </c>
      <c r="G29" s="271">
        <v>1741</v>
      </c>
      <c r="H29" s="55"/>
      <c r="I29" s="55"/>
      <c r="J29" s="56"/>
      <c r="K29" s="57"/>
    </row>
    <row r="30" spans="1:23" ht="24.75" customHeight="1" x14ac:dyDescent="0.25">
      <c r="A30" s="58"/>
      <c r="B30" s="50" t="s">
        <v>215</v>
      </c>
      <c r="C30" s="47"/>
      <c r="D30" s="49"/>
      <c r="E30" s="49"/>
      <c r="F30" s="49"/>
      <c r="G30" s="271"/>
      <c r="H30" s="55">
        <v>241</v>
      </c>
      <c r="I30" s="55">
        <v>482</v>
      </c>
      <c r="J30" s="331" t="s">
        <v>69</v>
      </c>
      <c r="K30" s="37"/>
    </row>
    <row r="31" spans="1:23" ht="24.75" customHeight="1" x14ac:dyDescent="0.25">
      <c r="A31" s="58"/>
      <c r="B31" s="50" t="s">
        <v>216</v>
      </c>
      <c r="C31" s="47"/>
      <c r="D31" s="49"/>
      <c r="E31" s="49"/>
      <c r="F31" s="49"/>
      <c r="G31" s="271"/>
      <c r="H31" s="55">
        <v>92</v>
      </c>
      <c r="I31" s="55">
        <v>92</v>
      </c>
      <c r="J31" s="332"/>
      <c r="K31" s="37"/>
    </row>
    <row r="32" spans="1:23" ht="24.75" customHeight="1" x14ac:dyDescent="0.25">
      <c r="A32" s="58"/>
      <c r="B32" s="50" t="s">
        <v>217</v>
      </c>
      <c r="C32" s="47"/>
      <c r="D32" s="49"/>
      <c r="E32" s="49"/>
      <c r="F32" s="49"/>
      <c r="G32" s="271"/>
      <c r="H32" s="55">
        <v>299</v>
      </c>
      <c r="I32" s="55">
        <v>299</v>
      </c>
      <c r="J32" s="332"/>
      <c r="K32" s="37"/>
    </row>
    <row r="33" spans="1:11" ht="24.75" customHeight="1" x14ac:dyDescent="0.25">
      <c r="A33" s="58"/>
      <c r="B33" s="50" t="s">
        <v>218</v>
      </c>
      <c r="C33" s="47"/>
      <c r="D33" s="49"/>
      <c r="E33" s="49"/>
      <c r="F33" s="49"/>
      <c r="G33" s="271"/>
      <c r="H33" s="55">
        <v>92.9</v>
      </c>
      <c r="I33" s="55">
        <v>92.9</v>
      </c>
      <c r="J33" s="333"/>
      <c r="K33" s="37"/>
    </row>
    <row r="34" spans="1:11" ht="31.5" x14ac:dyDescent="0.25">
      <c r="A34" s="54" t="s">
        <v>272</v>
      </c>
      <c r="B34" s="109" t="s">
        <v>270</v>
      </c>
      <c r="C34" s="33" t="s">
        <v>213</v>
      </c>
      <c r="D34" s="33" t="s">
        <v>47</v>
      </c>
      <c r="E34" s="28"/>
      <c r="F34" s="28"/>
      <c r="G34" s="271">
        <v>286.3</v>
      </c>
      <c r="H34" s="55">
        <v>286.3</v>
      </c>
      <c r="I34" s="55">
        <v>286.3</v>
      </c>
      <c r="J34" s="37"/>
      <c r="K34" s="37"/>
    </row>
    <row r="35" spans="1:11" ht="31.5" x14ac:dyDescent="0.25">
      <c r="A35" s="54" t="s">
        <v>273</v>
      </c>
      <c r="B35" s="213" t="s">
        <v>271</v>
      </c>
      <c r="C35" s="33" t="s">
        <v>213</v>
      </c>
      <c r="D35" s="33" t="s">
        <v>47</v>
      </c>
      <c r="E35" s="28"/>
      <c r="F35" s="28"/>
      <c r="G35" s="271">
        <v>1782</v>
      </c>
      <c r="H35" s="55"/>
      <c r="I35" s="55"/>
      <c r="J35" s="37"/>
      <c r="K35" s="37"/>
    </row>
    <row r="36" spans="1:11" ht="30" x14ac:dyDescent="0.25">
      <c r="A36" s="54" t="s">
        <v>278</v>
      </c>
      <c r="B36" s="215" t="s">
        <v>282</v>
      </c>
      <c r="C36" s="216" t="s">
        <v>194</v>
      </c>
      <c r="D36" s="33" t="s">
        <v>47</v>
      </c>
      <c r="E36" s="37"/>
      <c r="F36" s="37"/>
      <c r="G36" s="271">
        <v>2517.5</v>
      </c>
      <c r="H36" s="55"/>
      <c r="I36" s="55"/>
      <c r="J36" s="37"/>
      <c r="K36" s="37"/>
    </row>
    <row r="37" spans="1:11" ht="15.75" x14ac:dyDescent="0.25">
      <c r="A37" s="54"/>
      <c r="B37" s="214" t="s">
        <v>274</v>
      </c>
      <c r="C37" s="214"/>
      <c r="D37" s="214"/>
      <c r="E37" s="28"/>
      <c r="F37" s="28"/>
      <c r="G37" s="271"/>
      <c r="H37" s="55">
        <v>200</v>
      </c>
      <c r="I37" s="55">
        <v>200</v>
      </c>
      <c r="J37" s="37"/>
      <c r="K37" s="37"/>
    </row>
    <row r="38" spans="1:11" ht="15.75" x14ac:dyDescent="0.25">
      <c r="A38" s="54"/>
      <c r="B38" s="214" t="s">
        <v>169</v>
      </c>
      <c r="C38" s="214"/>
      <c r="D38" s="214"/>
      <c r="E38" s="28"/>
      <c r="F38" s="28"/>
      <c r="G38" s="271"/>
      <c r="H38" s="55">
        <v>35</v>
      </c>
      <c r="I38" s="55">
        <v>35</v>
      </c>
      <c r="J38" s="37"/>
      <c r="K38" s="37"/>
    </row>
    <row r="39" spans="1:11" ht="15.75" x14ac:dyDescent="0.25">
      <c r="A39" s="54"/>
      <c r="B39" s="214" t="s">
        <v>275</v>
      </c>
      <c r="C39" s="214"/>
      <c r="D39" s="214"/>
      <c r="E39" s="28"/>
      <c r="F39" s="28"/>
      <c r="G39" s="271"/>
      <c r="H39" s="55">
        <v>13.8</v>
      </c>
      <c r="I39" s="55">
        <v>13.8</v>
      </c>
      <c r="J39" s="37"/>
      <c r="K39" s="37"/>
    </row>
    <row r="40" spans="1:11" ht="31.5" x14ac:dyDescent="0.25">
      <c r="A40" s="54" t="s">
        <v>279</v>
      </c>
      <c r="B40" s="215" t="s">
        <v>281</v>
      </c>
      <c r="C40" s="202" t="s">
        <v>276</v>
      </c>
      <c r="D40" s="115" t="s">
        <v>47</v>
      </c>
      <c r="E40" s="28"/>
      <c r="F40" s="28"/>
      <c r="G40" s="272">
        <v>2852</v>
      </c>
      <c r="H40" s="217"/>
      <c r="I40" s="217"/>
      <c r="J40" s="218"/>
      <c r="K40" s="218"/>
    </row>
    <row r="41" spans="1:11" ht="33.950000000000003" customHeight="1" x14ac:dyDescent="0.25">
      <c r="A41" s="54" t="s">
        <v>280</v>
      </c>
      <c r="B41" s="215" t="s">
        <v>283</v>
      </c>
      <c r="C41" s="1" t="s">
        <v>277</v>
      </c>
      <c r="D41" s="33" t="s">
        <v>47</v>
      </c>
      <c r="E41" s="219"/>
      <c r="F41" s="219"/>
      <c r="G41" s="271">
        <v>286</v>
      </c>
      <c r="H41" s="55">
        <v>286</v>
      </c>
      <c r="I41" s="55">
        <v>286</v>
      </c>
      <c r="J41" s="37"/>
      <c r="K41" s="37"/>
    </row>
    <row r="42" spans="1:11" ht="33.950000000000003" customHeight="1" x14ac:dyDescent="0.25">
      <c r="A42" s="54" t="s">
        <v>288</v>
      </c>
      <c r="B42" s="215" t="s">
        <v>286</v>
      </c>
      <c r="C42" s="1" t="s">
        <v>284</v>
      </c>
      <c r="D42" s="115" t="s">
        <v>47</v>
      </c>
      <c r="E42" s="219"/>
      <c r="F42" s="219"/>
      <c r="G42" s="271">
        <f>16.8*33.6</f>
        <v>564.48</v>
      </c>
      <c r="H42" s="55">
        <v>417.55</v>
      </c>
      <c r="I42" s="55">
        <v>417.55</v>
      </c>
      <c r="J42" s="220"/>
      <c r="K42" s="221"/>
    </row>
    <row r="43" spans="1:11" ht="33.950000000000003" customHeight="1" x14ac:dyDescent="0.25">
      <c r="A43" s="54" t="s">
        <v>289</v>
      </c>
      <c r="B43" s="215" t="s">
        <v>287</v>
      </c>
      <c r="C43" s="219" t="s">
        <v>285</v>
      </c>
      <c r="D43" s="33" t="s">
        <v>47</v>
      </c>
      <c r="E43" s="219"/>
      <c r="F43" s="219"/>
      <c r="G43" s="271">
        <v>4407</v>
      </c>
      <c r="H43" s="55"/>
      <c r="I43" s="55"/>
      <c r="J43" s="220"/>
      <c r="K43" s="221"/>
    </row>
    <row r="44" spans="1:11" ht="13.5" customHeight="1" x14ac:dyDescent="0.25">
      <c r="E44" s="28"/>
      <c r="F44" s="28"/>
    </row>
    <row r="45" spans="1:11" ht="13.5" customHeight="1" x14ac:dyDescent="0.25">
      <c r="E45" s="28"/>
      <c r="F45" s="28"/>
    </row>
    <row r="46" spans="1:11" ht="13.5" customHeight="1" x14ac:dyDescent="0.25">
      <c r="E46" s="28"/>
      <c r="F46" s="28"/>
    </row>
    <row r="47" spans="1:11" ht="13.5" customHeight="1" x14ac:dyDescent="0.25">
      <c r="E47" s="28"/>
      <c r="F47" s="28"/>
    </row>
    <row r="48" spans="1:11" ht="13.5" customHeight="1" x14ac:dyDescent="0.25">
      <c r="E48" s="28"/>
      <c r="F48" s="28"/>
    </row>
    <row r="49" spans="5:6" ht="13.5" customHeight="1" x14ac:dyDescent="0.25">
      <c r="E49" s="28"/>
      <c r="F49" s="28"/>
    </row>
    <row r="50" spans="5:6" ht="13.5" customHeight="1" x14ac:dyDescent="0.25">
      <c r="E50" s="28"/>
      <c r="F50" s="28"/>
    </row>
    <row r="51" spans="5:6" ht="13.5" customHeight="1" x14ac:dyDescent="0.25">
      <c r="E51" s="28"/>
      <c r="F51" s="28"/>
    </row>
    <row r="52" spans="5:6" ht="13.5" customHeight="1" x14ac:dyDescent="0.25">
      <c r="E52" s="28"/>
      <c r="F52" s="28"/>
    </row>
    <row r="53" spans="5:6" ht="13.5" customHeight="1" x14ac:dyDescent="0.25">
      <c r="E53" s="28"/>
      <c r="F53" s="28"/>
    </row>
    <row r="54" spans="5:6" ht="13.5" customHeight="1" x14ac:dyDescent="0.25">
      <c r="E54" s="28"/>
      <c r="F54" s="28"/>
    </row>
    <row r="55" spans="5:6" ht="13.5" customHeight="1" x14ac:dyDescent="0.25">
      <c r="E55" s="28"/>
      <c r="F55" s="28"/>
    </row>
    <row r="56" spans="5:6" ht="13.5" customHeight="1" x14ac:dyDescent="0.25">
      <c r="E56" s="28"/>
      <c r="F56" s="28"/>
    </row>
    <row r="57" spans="5:6" ht="13.5" customHeight="1" x14ac:dyDescent="0.25">
      <c r="E57" s="28"/>
      <c r="F57" s="28"/>
    </row>
    <row r="58" spans="5:6" ht="13.5" customHeight="1" x14ac:dyDescent="0.25">
      <c r="E58" s="28"/>
      <c r="F58" s="28"/>
    </row>
    <row r="59" spans="5:6" ht="13.5" customHeight="1" x14ac:dyDescent="0.25">
      <c r="E59" s="28"/>
      <c r="F59" s="28"/>
    </row>
    <row r="60" spans="5:6" ht="13.5" customHeight="1" x14ac:dyDescent="0.25">
      <c r="E60" s="28"/>
      <c r="F60" s="28"/>
    </row>
    <row r="61" spans="5:6" ht="13.5" customHeight="1" x14ac:dyDescent="0.25">
      <c r="E61" s="28"/>
      <c r="F61" s="28"/>
    </row>
    <row r="62" spans="5:6" ht="13.5" customHeight="1" x14ac:dyDescent="0.25">
      <c r="E62" s="28"/>
      <c r="F62" s="28"/>
    </row>
    <row r="63" spans="5:6" ht="13.5" customHeight="1" x14ac:dyDescent="0.25">
      <c r="E63" s="28"/>
      <c r="F63" s="28"/>
    </row>
    <row r="64" spans="5:6" ht="13.5" customHeight="1" x14ac:dyDescent="0.25">
      <c r="E64" s="28"/>
      <c r="F64" s="28"/>
    </row>
    <row r="65" spans="5:6" ht="13.5" customHeight="1" x14ac:dyDescent="0.25">
      <c r="E65" s="28"/>
      <c r="F65" s="28"/>
    </row>
    <row r="66" spans="5:6" ht="13.5" customHeight="1" x14ac:dyDescent="0.25">
      <c r="E66" s="28"/>
      <c r="F66" s="28"/>
    </row>
    <row r="67" spans="5:6" ht="13.5" customHeight="1" x14ac:dyDescent="0.25">
      <c r="E67" s="28"/>
      <c r="F67" s="28"/>
    </row>
    <row r="68" spans="5:6" ht="13.5" customHeight="1" x14ac:dyDescent="0.25">
      <c r="E68" s="28"/>
      <c r="F68" s="28"/>
    </row>
    <row r="69" spans="5:6" ht="13.5" customHeight="1" x14ac:dyDescent="0.25">
      <c r="E69" s="28"/>
      <c r="F69" s="28"/>
    </row>
    <row r="70" spans="5:6" ht="13.5" customHeight="1" x14ac:dyDescent="0.25">
      <c r="E70" s="28"/>
      <c r="F70" s="28"/>
    </row>
    <row r="71" spans="5:6" ht="13.5" customHeight="1" x14ac:dyDescent="0.25">
      <c r="E71" s="28"/>
      <c r="F71" s="28"/>
    </row>
    <row r="72" spans="5:6" ht="13.5" customHeight="1" x14ac:dyDescent="0.25">
      <c r="E72" s="28"/>
      <c r="F72" s="28"/>
    </row>
    <row r="73" spans="5:6" ht="13.5" customHeight="1" x14ac:dyDescent="0.25">
      <c r="E73" s="28"/>
      <c r="F73" s="28"/>
    </row>
    <row r="74" spans="5:6" ht="13.5" customHeight="1" x14ac:dyDescent="0.25">
      <c r="E74" s="28"/>
      <c r="F74" s="28"/>
    </row>
    <row r="75" spans="5:6" ht="13.5" customHeight="1" x14ac:dyDescent="0.25">
      <c r="E75" s="28"/>
      <c r="F75" s="28"/>
    </row>
    <row r="76" spans="5:6" ht="13.5" customHeight="1" x14ac:dyDescent="0.25">
      <c r="E76" s="28"/>
      <c r="F76" s="28"/>
    </row>
    <row r="77" spans="5:6" ht="13.5" customHeight="1" x14ac:dyDescent="0.25">
      <c r="E77" s="28"/>
      <c r="F77" s="28"/>
    </row>
    <row r="78" spans="5:6" ht="13.5" customHeight="1" x14ac:dyDescent="0.25">
      <c r="E78" s="28"/>
      <c r="F78" s="28"/>
    </row>
    <row r="79" spans="5:6" ht="13.5" customHeight="1" x14ac:dyDescent="0.25">
      <c r="E79" s="28"/>
      <c r="F79" s="28"/>
    </row>
    <row r="80" spans="5:6" ht="13.5" customHeight="1" x14ac:dyDescent="0.25">
      <c r="E80" s="28"/>
      <c r="F80" s="28"/>
    </row>
    <row r="81" spans="5:6" ht="13.5" customHeight="1" x14ac:dyDescent="0.25">
      <c r="E81" s="28"/>
      <c r="F81" s="28"/>
    </row>
    <row r="82" spans="5:6" ht="13.5" customHeight="1" x14ac:dyDescent="0.25">
      <c r="E82" s="28"/>
      <c r="F82" s="28"/>
    </row>
    <row r="83" spans="5:6" ht="13.5" customHeight="1" x14ac:dyDescent="0.25">
      <c r="E83" s="28"/>
      <c r="F83" s="28"/>
    </row>
    <row r="84" spans="5:6" ht="13.5" customHeight="1" x14ac:dyDescent="0.25">
      <c r="E84" s="28"/>
      <c r="F84" s="28"/>
    </row>
    <row r="85" spans="5:6" ht="13.5" customHeight="1" x14ac:dyDescent="0.25">
      <c r="E85" s="28"/>
      <c r="F85" s="28"/>
    </row>
    <row r="86" spans="5:6" ht="13.5" customHeight="1" x14ac:dyDescent="0.25">
      <c r="E86" s="28"/>
      <c r="F86" s="28"/>
    </row>
    <row r="87" spans="5:6" ht="13.5" customHeight="1" x14ac:dyDescent="0.25">
      <c r="E87" s="28"/>
      <c r="F87" s="28"/>
    </row>
    <row r="88" spans="5:6" ht="13.5" customHeight="1" x14ac:dyDescent="0.25">
      <c r="E88" s="28"/>
      <c r="F88" s="28"/>
    </row>
    <row r="89" spans="5:6" ht="13.5" customHeight="1" x14ac:dyDescent="0.25">
      <c r="E89" s="28"/>
      <c r="F89" s="28"/>
    </row>
    <row r="90" spans="5:6" ht="13.5" customHeight="1" x14ac:dyDescent="0.25">
      <c r="E90" s="28"/>
      <c r="F90" s="28"/>
    </row>
    <row r="91" spans="5:6" ht="13.5" customHeight="1" x14ac:dyDescent="0.25">
      <c r="E91" s="28"/>
      <c r="F91" s="28"/>
    </row>
    <row r="92" spans="5:6" ht="13.5" customHeight="1" x14ac:dyDescent="0.25">
      <c r="E92" s="28"/>
      <c r="F92" s="28"/>
    </row>
    <row r="93" spans="5:6" ht="13.5" customHeight="1" x14ac:dyDescent="0.25">
      <c r="E93" s="28"/>
      <c r="F93" s="28"/>
    </row>
    <row r="94" spans="5:6" ht="13.5" customHeight="1" x14ac:dyDescent="0.25">
      <c r="E94" s="28"/>
      <c r="F94" s="28"/>
    </row>
    <row r="95" spans="5:6" ht="13.5" customHeight="1" x14ac:dyDescent="0.25">
      <c r="E95" s="28"/>
      <c r="F95" s="28"/>
    </row>
    <row r="96" spans="5:6" ht="13.5" customHeight="1" x14ac:dyDescent="0.25">
      <c r="E96" s="28"/>
      <c r="F96" s="28"/>
    </row>
    <row r="97" spans="5:6" ht="13.5" customHeight="1" x14ac:dyDescent="0.25">
      <c r="E97" s="28"/>
      <c r="F97" s="28"/>
    </row>
    <row r="98" spans="5:6" ht="13.5" customHeight="1" x14ac:dyDescent="0.25">
      <c r="E98" s="28"/>
      <c r="F98" s="28"/>
    </row>
    <row r="99" spans="5:6" ht="13.5" customHeight="1" x14ac:dyDescent="0.25">
      <c r="E99" s="28"/>
      <c r="F99" s="28"/>
    </row>
    <row r="100" spans="5:6" ht="13.5" customHeight="1" x14ac:dyDescent="0.25">
      <c r="E100" s="28"/>
      <c r="F100" s="28"/>
    </row>
    <row r="101" spans="5:6" ht="13.5" customHeight="1" x14ac:dyDescent="0.25">
      <c r="E101" s="28"/>
      <c r="F101" s="28"/>
    </row>
    <row r="102" spans="5:6" ht="13.5" customHeight="1" x14ac:dyDescent="0.25">
      <c r="E102" s="28"/>
      <c r="F102" s="28"/>
    </row>
    <row r="103" spans="5:6" ht="13.5" customHeight="1" x14ac:dyDescent="0.25">
      <c r="E103" s="28"/>
      <c r="F103" s="28"/>
    </row>
    <row r="104" spans="5:6" ht="13.5" customHeight="1" x14ac:dyDescent="0.25">
      <c r="E104" s="28"/>
      <c r="F104" s="28"/>
    </row>
    <row r="105" spans="5:6" ht="13.5" customHeight="1" x14ac:dyDescent="0.25">
      <c r="E105" s="28"/>
      <c r="F105" s="28"/>
    </row>
    <row r="106" spans="5:6" ht="13.5" customHeight="1" x14ac:dyDescent="0.25">
      <c r="E106" s="28"/>
      <c r="F106" s="28"/>
    </row>
    <row r="107" spans="5:6" ht="13.5" customHeight="1" x14ac:dyDescent="0.25">
      <c r="E107" s="28"/>
      <c r="F107" s="28"/>
    </row>
    <row r="108" spans="5:6" ht="13.5" customHeight="1" x14ac:dyDescent="0.25">
      <c r="E108" s="28"/>
      <c r="F108" s="28"/>
    </row>
    <row r="109" spans="5:6" ht="13.5" customHeight="1" x14ac:dyDescent="0.25">
      <c r="E109" s="28"/>
      <c r="F109" s="28"/>
    </row>
    <row r="110" spans="5:6" ht="13.5" customHeight="1" x14ac:dyDescent="0.25">
      <c r="E110" s="28"/>
      <c r="F110" s="28"/>
    </row>
    <row r="111" spans="5:6" ht="13.5" customHeight="1" x14ac:dyDescent="0.25">
      <c r="E111" s="28"/>
      <c r="F111" s="28"/>
    </row>
    <row r="112" spans="5:6" ht="13.5" customHeight="1" x14ac:dyDescent="0.25">
      <c r="E112" s="28"/>
      <c r="F112" s="28"/>
    </row>
    <row r="113" spans="5:6" ht="13.5" customHeight="1" x14ac:dyDescent="0.25">
      <c r="E113" s="28"/>
      <c r="F113" s="28"/>
    </row>
    <row r="114" spans="5:6" ht="13.5" customHeight="1" x14ac:dyDescent="0.25">
      <c r="E114" s="28"/>
      <c r="F114" s="28"/>
    </row>
    <row r="115" spans="5:6" ht="13.5" customHeight="1" x14ac:dyDescent="0.25">
      <c r="E115" s="28"/>
      <c r="F115" s="28"/>
    </row>
    <row r="116" spans="5:6" ht="13.5" customHeight="1" x14ac:dyDescent="0.25">
      <c r="E116" s="28"/>
      <c r="F116" s="28"/>
    </row>
    <row r="117" spans="5:6" ht="13.5" customHeight="1" x14ac:dyDescent="0.25">
      <c r="E117" s="28"/>
      <c r="F117" s="28"/>
    </row>
    <row r="118" spans="5:6" ht="13.5" customHeight="1" x14ac:dyDescent="0.25">
      <c r="E118" s="28"/>
      <c r="F118" s="28"/>
    </row>
    <row r="119" spans="5:6" ht="13.5" customHeight="1" x14ac:dyDescent="0.25">
      <c r="E119" s="28"/>
      <c r="F119" s="28"/>
    </row>
    <row r="120" spans="5:6" ht="13.5" customHeight="1" x14ac:dyDescent="0.25">
      <c r="E120" s="28"/>
      <c r="F120" s="28"/>
    </row>
    <row r="121" spans="5:6" ht="13.5" customHeight="1" x14ac:dyDescent="0.25">
      <c r="E121" s="28"/>
      <c r="F121" s="28"/>
    </row>
    <row r="122" spans="5:6" ht="13.5" customHeight="1" x14ac:dyDescent="0.25">
      <c r="E122" s="28"/>
      <c r="F122" s="28"/>
    </row>
    <row r="123" spans="5:6" ht="13.5" customHeight="1" x14ac:dyDescent="0.25">
      <c r="E123" s="28"/>
      <c r="F123" s="28"/>
    </row>
    <row r="124" spans="5:6" ht="13.5" customHeight="1" x14ac:dyDescent="0.25">
      <c r="E124" s="28"/>
      <c r="F124" s="28"/>
    </row>
    <row r="125" spans="5:6" ht="13.5" customHeight="1" x14ac:dyDescent="0.25">
      <c r="E125" s="28"/>
      <c r="F125" s="28"/>
    </row>
    <row r="126" spans="5:6" ht="13.5" customHeight="1" x14ac:dyDescent="0.25">
      <c r="E126" s="28"/>
      <c r="F126" s="28"/>
    </row>
    <row r="127" spans="5:6" ht="13.5" customHeight="1" x14ac:dyDescent="0.25">
      <c r="E127" s="28"/>
      <c r="F127" s="28"/>
    </row>
    <row r="128" spans="5:6" ht="13.5" customHeight="1" x14ac:dyDescent="0.25">
      <c r="E128" s="28"/>
      <c r="F128" s="28"/>
    </row>
    <row r="129" spans="5:6" ht="13.5" customHeight="1" x14ac:dyDescent="0.25">
      <c r="E129" s="28"/>
      <c r="F129" s="28"/>
    </row>
    <row r="130" spans="5:6" ht="13.5" customHeight="1" x14ac:dyDescent="0.25">
      <c r="E130" s="28"/>
      <c r="F130" s="28"/>
    </row>
    <row r="131" spans="5:6" ht="13.5" customHeight="1" x14ac:dyDescent="0.25">
      <c r="E131" s="28"/>
      <c r="F131" s="28"/>
    </row>
    <row r="132" spans="5:6" ht="13.5" customHeight="1" x14ac:dyDescent="0.25">
      <c r="E132" s="28"/>
      <c r="F132" s="28"/>
    </row>
    <row r="133" spans="5:6" ht="13.5" customHeight="1" x14ac:dyDescent="0.25">
      <c r="E133" s="28"/>
      <c r="F133" s="28"/>
    </row>
    <row r="134" spans="5:6" ht="13.5" customHeight="1" x14ac:dyDescent="0.25">
      <c r="E134" s="28"/>
      <c r="F134" s="28"/>
    </row>
    <row r="135" spans="5:6" ht="13.5" customHeight="1" x14ac:dyDescent="0.25">
      <c r="E135" s="28"/>
      <c r="F135" s="28"/>
    </row>
    <row r="136" spans="5:6" ht="13.5" customHeight="1" x14ac:dyDescent="0.25">
      <c r="E136" s="28"/>
      <c r="F136" s="28"/>
    </row>
    <row r="137" spans="5:6" ht="13.5" customHeight="1" x14ac:dyDescent="0.25">
      <c r="E137" s="28"/>
      <c r="F137" s="28"/>
    </row>
    <row r="138" spans="5:6" ht="13.5" customHeight="1" x14ac:dyDescent="0.25">
      <c r="E138" s="28"/>
      <c r="F138" s="28"/>
    </row>
    <row r="139" spans="5:6" ht="13.5" customHeight="1" x14ac:dyDescent="0.25">
      <c r="E139" s="28"/>
      <c r="F139" s="28"/>
    </row>
    <row r="140" spans="5:6" ht="13.5" customHeight="1" x14ac:dyDescent="0.25">
      <c r="E140" s="28"/>
      <c r="F140" s="28"/>
    </row>
    <row r="141" spans="5:6" ht="13.5" customHeight="1" x14ac:dyDescent="0.25">
      <c r="E141" s="28"/>
      <c r="F141" s="28"/>
    </row>
    <row r="142" spans="5:6" ht="13.5" customHeight="1" x14ac:dyDescent="0.25">
      <c r="E142" s="28"/>
      <c r="F142" s="28"/>
    </row>
    <row r="143" spans="5:6" ht="13.5" customHeight="1" x14ac:dyDescent="0.25">
      <c r="E143" s="28"/>
      <c r="F143" s="28"/>
    </row>
    <row r="144" spans="5:6" ht="13.5" customHeight="1" x14ac:dyDescent="0.25">
      <c r="E144" s="28"/>
      <c r="F144" s="28"/>
    </row>
    <row r="145" spans="5:6" ht="13.5" customHeight="1" x14ac:dyDescent="0.25">
      <c r="E145" s="28"/>
      <c r="F145" s="28"/>
    </row>
    <row r="146" spans="5:6" ht="13.5" customHeight="1" x14ac:dyDescent="0.25">
      <c r="E146" s="28"/>
      <c r="F146" s="28"/>
    </row>
    <row r="147" spans="5:6" ht="13.5" customHeight="1" x14ac:dyDescent="0.25">
      <c r="E147" s="28"/>
      <c r="F147" s="28"/>
    </row>
    <row r="148" spans="5:6" ht="13.5" customHeight="1" x14ac:dyDescent="0.25">
      <c r="E148" s="28"/>
      <c r="F148" s="28"/>
    </row>
    <row r="149" spans="5:6" ht="13.5" customHeight="1" x14ac:dyDescent="0.25">
      <c r="E149" s="28"/>
      <c r="F149" s="28"/>
    </row>
    <row r="150" spans="5:6" ht="13.5" customHeight="1" x14ac:dyDescent="0.25">
      <c r="E150" s="28"/>
      <c r="F150" s="28"/>
    </row>
    <row r="151" spans="5:6" ht="13.5" customHeight="1" x14ac:dyDescent="0.25">
      <c r="E151" s="28"/>
      <c r="F151" s="28"/>
    </row>
    <row r="152" spans="5:6" ht="13.5" customHeight="1" x14ac:dyDescent="0.25">
      <c r="E152" s="28"/>
      <c r="F152" s="28"/>
    </row>
    <row r="153" spans="5:6" ht="13.5" customHeight="1" x14ac:dyDescent="0.25">
      <c r="E153" s="28"/>
      <c r="F153" s="28"/>
    </row>
    <row r="154" spans="5:6" ht="13.5" customHeight="1" x14ac:dyDescent="0.25">
      <c r="E154" s="28"/>
      <c r="F154" s="28"/>
    </row>
    <row r="155" spans="5:6" ht="13.5" customHeight="1" x14ac:dyDescent="0.25">
      <c r="E155" s="28"/>
      <c r="F155" s="28"/>
    </row>
    <row r="156" spans="5:6" ht="13.5" customHeight="1" x14ac:dyDescent="0.25">
      <c r="E156" s="28"/>
      <c r="F156" s="28"/>
    </row>
    <row r="157" spans="5:6" ht="13.5" customHeight="1" x14ac:dyDescent="0.25">
      <c r="E157" s="28"/>
      <c r="F157" s="28"/>
    </row>
    <row r="158" spans="5:6" ht="13.5" customHeight="1" x14ac:dyDescent="0.25">
      <c r="E158" s="28"/>
      <c r="F158" s="28"/>
    </row>
    <row r="159" spans="5:6" ht="13.5" customHeight="1" x14ac:dyDescent="0.25">
      <c r="E159" s="28"/>
      <c r="F159" s="28"/>
    </row>
    <row r="160" spans="5:6" ht="13.5" customHeight="1" x14ac:dyDescent="0.25">
      <c r="E160" s="28"/>
      <c r="F160" s="28"/>
    </row>
    <row r="161" spans="5:6" ht="13.5" customHeight="1" x14ac:dyDescent="0.25">
      <c r="E161" s="28"/>
      <c r="F161" s="28"/>
    </row>
    <row r="162" spans="5:6" ht="13.5" customHeight="1" x14ac:dyDescent="0.25">
      <c r="E162" s="28"/>
      <c r="F162" s="28"/>
    </row>
    <row r="163" spans="5:6" ht="13.5" customHeight="1" x14ac:dyDescent="0.25">
      <c r="E163" s="28"/>
      <c r="F163" s="28"/>
    </row>
    <row r="164" spans="5:6" ht="13.5" customHeight="1" x14ac:dyDescent="0.25">
      <c r="E164" s="28"/>
      <c r="F164" s="28"/>
    </row>
    <row r="165" spans="5:6" ht="13.5" customHeight="1" x14ac:dyDescent="0.25">
      <c r="E165" s="28"/>
      <c r="F165" s="28"/>
    </row>
    <row r="166" spans="5:6" ht="13.5" customHeight="1" x14ac:dyDescent="0.25">
      <c r="E166" s="28"/>
      <c r="F166" s="28"/>
    </row>
    <row r="167" spans="5:6" ht="13.5" customHeight="1" x14ac:dyDescent="0.25">
      <c r="E167" s="28"/>
      <c r="F167" s="28"/>
    </row>
    <row r="168" spans="5:6" ht="13.5" customHeight="1" x14ac:dyDescent="0.25">
      <c r="E168" s="28"/>
      <c r="F168" s="28"/>
    </row>
    <row r="169" spans="5:6" ht="13.5" customHeight="1" x14ac:dyDescent="0.25">
      <c r="E169" s="28"/>
      <c r="F169" s="28"/>
    </row>
    <row r="170" spans="5:6" ht="13.5" customHeight="1" x14ac:dyDescent="0.25">
      <c r="E170" s="28"/>
      <c r="F170" s="28"/>
    </row>
    <row r="171" spans="5:6" ht="13.5" customHeight="1" x14ac:dyDescent="0.25">
      <c r="E171" s="28"/>
      <c r="F171" s="28"/>
    </row>
    <row r="172" spans="5:6" ht="13.5" customHeight="1" x14ac:dyDescent="0.25">
      <c r="E172" s="28"/>
      <c r="F172" s="28"/>
    </row>
    <row r="173" spans="5:6" ht="13.5" customHeight="1" x14ac:dyDescent="0.25">
      <c r="E173" s="28"/>
      <c r="F173" s="28"/>
    </row>
    <row r="174" spans="5:6" ht="13.5" customHeight="1" x14ac:dyDescent="0.25">
      <c r="E174" s="28"/>
      <c r="F174" s="28"/>
    </row>
    <row r="175" spans="5:6" ht="13.5" customHeight="1" x14ac:dyDescent="0.25">
      <c r="E175" s="28"/>
      <c r="F175" s="28"/>
    </row>
    <row r="176" spans="5:6" ht="13.5" customHeight="1" x14ac:dyDescent="0.25">
      <c r="E176" s="28"/>
      <c r="F176" s="28"/>
    </row>
    <row r="177" spans="5:6" ht="13.5" customHeight="1" x14ac:dyDescent="0.25">
      <c r="E177" s="28"/>
      <c r="F177" s="28"/>
    </row>
    <row r="178" spans="5:6" ht="13.5" customHeight="1" x14ac:dyDescent="0.25">
      <c r="E178" s="28"/>
      <c r="F178" s="28"/>
    </row>
    <row r="179" spans="5:6" ht="13.5" customHeight="1" x14ac:dyDescent="0.25">
      <c r="E179" s="28"/>
      <c r="F179" s="28"/>
    </row>
    <row r="180" spans="5:6" ht="13.5" customHeight="1" x14ac:dyDescent="0.25">
      <c r="E180" s="28"/>
      <c r="F180" s="28"/>
    </row>
    <row r="181" spans="5:6" ht="13.5" customHeight="1" x14ac:dyDescent="0.25">
      <c r="E181" s="28"/>
      <c r="F181" s="28"/>
    </row>
    <row r="182" spans="5:6" ht="13.5" customHeight="1" x14ac:dyDescent="0.25">
      <c r="E182" s="28"/>
      <c r="F182" s="28"/>
    </row>
    <row r="183" spans="5:6" ht="13.5" customHeight="1" x14ac:dyDescent="0.25">
      <c r="E183" s="28"/>
      <c r="F183" s="28"/>
    </row>
    <row r="184" spans="5:6" ht="13.5" customHeight="1" x14ac:dyDescent="0.25">
      <c r="E184" s="28"/>
      <c r="F184" s="28"/>
    </row>
    <row r="185" spans="5:6" ht="13.5" customHeight="1" x14ac:dyDescent="0.25">
      <c r="E185" s="28"/>
      <c r="F185" s="28"/>
    </row>
    <row r="186" spans="5:6" ht="13.5" customHeight="1" x14ac:dyDescent="0.25">
      <c r="E186" s="28"/>
      <c r="F186" s="28"/>
    </row>
    <row r="187" spans="5:6" ht="13.5" customHeight="1" x14ac:dyDescent="0.25">
      <c r="E187" s="28"/>
      <c r="F187" s="28"/>
    </row>
    <row r="188" spans="5:6" ht="13.5" customHeight="1" x14ac:dyDescent="0.25">
      <c r="E188" s="28"/>
      <c r="F188" s="28"/>
    </row>
    <row r="189" spans="5:6" ht="13.5" customHeight="1" x14ac:dyDescent="0.25">
      <c r="E189" s="28"/>
      <c r="F189" s="28"/>
    </row>
    <row r="190" spans="5:6" ht="13.5" customHeight="1" x14ac:dyDescent="0.25">
      <c r="E190" s="28"/>
      <c r="F190" s="28"/>
    </row>
    <row r="191" spans="5:6" ht="13.5" customHeight="1" x14ac:dyDescent="0.25">
      <c r="E191" s="28"/>
      <c r="F191" s="28"/>
    </row>
    <row r="192" spans="5:6" ht="13.5" customHeight="1" x14ac:dyDescent="0.25">
      <c r="E192" s="28"/>
      <c r="F192" s="28"/>
    </row>
    <row r="193" spans="5:6" ht="13.5" customHeight="1" x14ac:dyDescent="0.25">
      <c r="E193" s="28"/>
      <c r="F193" s="28"/>
    </row>
    <row r="194" spans="5:6" ht="13.5" customHeight="1" x14ac:dyDescent="0.25">
      <c r="E194" s="28"/>
      <c r="F194" s="28"/>
    </row>
    <row r="195" spans="5:6" ht="13.5" customHeight="1" x14ac:dyDescent="0.25">
      <c r="E195" s="28"/>
      <c r="F195" s="28"/>
    </row>
    <row r="196" spans="5:6" ht="13.5" customHeight="1" x14ac:dyDescent="0.25">
      <c r="E196" s="28"/>
      <c r="F196" s="28"/>
    </row>
    <row r="197" spans="5:6" ht="13.5" customHeight="1" x14ac:dyDescent="0.25">
      <c r="E197" s="28"/>
      <c r="F197" s="28"/>
    </row>
    <row r="198" spans="5:6" ht="13.5" customHeight="1" x14ac:dyDescent="0.25">
      <c r="E198" s="28"/>
      <c r="F198" s="28"/>
    </row>
    <row r="199" spans="5:6" ht="13.5" customHeight="1" x14ac:dyDescent="0.25">
      <c r="E199" s="28"/>
      <c r="F199" s="28"/>
    </row>
    <row r="200" spans="5:6" ht="13.5" customHeight="1" x14ac:dyDescent="0.25">
      <c r="E200" s="28"/>
      <c r="F200" s="28"/>
    </row>
    <row r="201" spans="5:6" ht="13.5" customHeight="1" x14ac:dyDescent="0.25">
      <c r="E201" s="28"/>
      <c r="F201" s="28"/>
    </row>
    <row r="202" spans="5:6" ht="13.5" customHeight="1" x14ac:dyDescent="0.25">
      <c r="E202" s="28"/>
      <c r="F202" s="28"/>
    </row>
    <row r="203" spans="5:6" ht="13.5" customHeight="1" x14ac:dyDescent="0.25">
      <c r="E203" s="28"/>
      <c r="F203" s="28"/>
    </row>
    <row r="204" spans="5:6" ht="13.5" customHeight="1" x14ac:dyDescent="0.25">
      <c r="E204" s="28"/>
      <c r="F204" s="28"/>
    </row>
    <row r="205" spans="5:6" ht="13.5" customHeight="1" x14ac:dyDescent="0.25">
      <c r="E205" s="28"/>
      <c r="F205" s="28"/>
    </row>
    <row r="206" spans="5:6" ht="13.5" customHeight="1" x14ac:dyDescent="0.25">
      <c r="E206" s="28"/>
      <c r="F206" s="28"/>
    </row>
    <row r="207" spans="5:6" ht="13.5" customHeight="1" x14ac:dyDescent="0.25">
      <c r="E207" s="28"/>
      <c r="F207" s="28"/>
    </row>
    <row r="208" spans="5:6" ht="13.5" customHeight="1" x14ac:dyDescent="0.25">
      <c r="E208" s="28"/>
      <c r="F208" s="28"/>
    </row>
    <row r="209" spans="5:6" ht="13.5" customHeight="1" x14ac:dyDescent="0.25">
      <c r="E209" s="28"/>
      <c r="F209" s="28"/>
    </row>
    <row r="210" spans="5:6" ht="13.5" customHeight="1" x14ac:dyDescent="0.25">
      <c r="E210" s="28"/>
      <c r="F210" s="28"/>
    </row>
    <row r="211" spans="5:6" ht="13.5" customHeight="1" x14ac:dyDescent="0.25">
      <c r="E211" s="28"/>
      <c r="F211" s="28"/>
    </row>
    <row r="212" spans="5:6" ht="13.5" customHeight="1" x14ac:dyDescent="0.25">
      <c r="E212" s="28"/>
      <c r="F212" s="28"/>
    </row>
    <row r="213" spans="5:6" ht="13.5" customHeight="1" x14ac:dyDescent="0.25">
      <c r="E213" s="28"/>
      <c r="F213" s="28"/>
    </row>
    <row r="214" spans="5:6" ht="13.5" customHeight="1" x14ac:dyDescent="0.25">
      <c r="E214" s="28"/>
      <c r="F214" s="28"/>
    </row>
    <row r="215" spans="5:6" ht="13.5" customHeight="1" x14ac:dyDescent="0.25">
      <c r="E215" s="28"/>
      <c r="F215" s="28"/>
    </row>
    <row r="216" spans="5:6" ht="13.5" customHeight="1" x14ac:dyDescent="0.25">
      <c r="E216" s="28"/>
      <c r="F216" s="28"/>
    </row>
    <row r="217" spans="5:6" ht="13.5" customHeight="1" x14ac:dyDescent="0.25">
      <c r="E217" s="28"/>
      <c r="F217" s="28"/>
    </row>
    <row r="218" spans="5:6" ht="13.5" customHeight="1" x14ac:dyDescent="0.25">
      <c r="E218" s="28"/>
      <c r="F218" s="28"/>
    </row>
    <row r="219" spans="5:6" ht="13.5" customHeight="1" x14ac:dyDescent="0.25">
      <c r="E219" s="28"/>
      <c r="F219" s="28"/>
    </row>
    <row r="220" spans="5:6" ht="13.5" customHeight="1" x14ac:dyDescent="0.25">
      <c r="E220" s="28"/>
      <c r="F220" s="28"/>
    </row>
    <row r="221" spans="5:6" ht="13.5" customHeight="1" x14ac:dyDescent="0.25">
      <c r="E221" s="28"/>
      <c r="F221" s="28"/>
    </row>
    <row r="222" spans="5:6" ht="13.5" customHeight="1" x14ac:dyDescent="0.25">
      <c r="E222" s="28"/>
      <c r="F222" s="28"/>
    </row>
    <row r="223" spans="5:6" ht="13.5" customHeight="1" x14ac:dyDescent="0.25">
      <c r="E223" s="28"/>
      <c r="F223" s="28"/>
    </row>
    <row r="224" spans="5:6" ht="13.5" customHeight="1" x14ac:dyDescent="0.25">
      <c r="E224" s="28"/>
      <c r="F224" s="28"/>
    </row>
    <row r="225" spans="5:6" ht="13.5" customHeight="1" x14ac:dyDescent="0.25">
      <c r="E225" s="28"/>
      <c r="F225" s="28"/>
    </row>
    <row r="226" spans="5:6" ht="13.5" customHeight="1" x14ac:dyDescent="0.25">
      <c r="E226" s="28"/>
      <c r="F226" s="28"/>
    </row>
    <row r="227" spans="5:6" ht="13.5" customHeight="1" x14ac:dyDescent="0.25">
      <c r="E227" s="28"/>
      <c r="F227" s="28"/>
    </row>
    <row r="228" spans="5:6" ht="13.5" customHeight="1" x14ac:dyDescent="0.25">
      <c r="E228" s="28"/>
      <c r="F228" s="28"/>
    </row>
    <row r="229" spans="5:6" ht="13.5" customHeight="1" x14ac:dyDescent="0.25">
      <c r="E229" s="28"/>
      <c r="F229" s="28"/>
    </row>
    <row r="230" spans="5:6" ht="13.5" customHeight="1" x14ac:dyDescent="0.25">
      <c r="E230" s="28"/>
      <c r="F230" s="28"/>
    </row>
    <row r="231" spans="5:6" ht="13.5" customHeight="1" x14ac:dyDescent="0.25">
      <c r="E231" s="28"/>
      <c r="F231" s="28"/>
    </row>
    <row r="232" spans="5:6" ht="13.5" customHeight="1" x14ac:dyDescent="0.25">
      <c r="E232" s="28"/>
      <c r="F232" s="28"/>
    </row>
    <row r="233" spans="5:6" ht="13.5" customHeight="1" x14ac:dyDescent="0.25">
      <c r="E233" s="28"/>
      <c r="F233" s="28"/>
    </row>
    <row r="234" spans="5:6" ht="13.5" customHeight="1" x14ac:dyDescent="0.25">
      <c r="E234" s="28"/>
      <c r="F234" s="28"/>
    </row>
    <row r="235" spans="5:6" ht="13.5" customHeight="1" x14ac:dyDescent="0.25">
      <c r="E235" s="28"/>
      <c r="F235" s="28"/>
    </row>
    <row r="236" spans="5:6" ht="13.5" customHeight="1" x14ac:dyDescent="0.25">
      <c r="E236" s="28"/>
      <c r="F236" s="28"/>
    </row>
    <row r="237" spans="5:6" ht="13.5" customHeight="1" x14ac:dyDescent="0.25">
      <c r="E237" s="28"/>
      <c r="F237" s="28"/>
    </row>
    <row r="238" spans="5:6" ht="13.5" customHeight="1" x14ac:dyDescent="0.25">
      <c r="E238" s="28"/>
      <c r="F238" s="28"/>
    </row>
    <row r="239" spans="5:6" ht="13.5" customHeight="1" x14ac:dyDescent="0.25">
      <c r="E239" s="28"/>
      <c r="F239" s="28"/>
    </row>
    <row r="240" spans="5:6" ht="13.5" customHeight="1" x14ac:dyDescent="0.25">
      <c r="E240" s="28"/>
      <c r="F240" s="28"/>
    </row>
    <row r="241" spans="5:6" ht="13.5" customHeight="1" x14ac:dyDescent="0.25">
      <c r="E241" s="28"/>
      <c r="F241" s="28"/>
    </row>
    <row r="242" spans="5:6" ht="13.5" customHeight="1" x14ac:dyDescent="0.25">
      <c r="E242" s="28"/>
      <c r="F242" s="28"/>
    </row>
    <row r="243" spans="5:6" ht="13.5" customHeight="1" x14ac:dyDescent="0.25">
      <c r="E243" s="28"/>
      <c r="F243" s="28"/>
    </row>
    <row r="244" spans="5:6" ht="13.5" customHeight="1" x14ac:dyDescent="0.25">
      <c r="E244" s="28"/>
      <c r="F244" s="28"/>
    </row>
    <row r="245" spans="5:6" ht="13.5" customHeight="1" x14ac:dyDescent="0.25">
      <c r="E245" s="28"/>
      <c r="F245" s="28"/>
    </row>
    <row r="246" spans="5:6" ht="13.5" customHeight="1" x14ac:dyDescent="0.25">
      <c r="E246" s="28"/>
      <c r="F246" s="28"/>
    </row>
    <row r="247" spans="5:6" ht="13.5" customHeight="1" x14ac:dyDescent="0.25">
      <c r="E247" s="28"/>
      <c r="F247" s="28"/>
    </row>
    <row r="248" spans="5:6" ht="13.5" customHeight="1" x14ac:dyDescent="0.25">
      <c r="E248" s="28"/>
      <c r="F248" s="28"/>
    </row>
    <row r="249" spans="5:6" ht="13.5" customHeight="1" x14ac:dyDescent="0.25">
      <c r="E249" s="28"/>
      <c r="F249" s="28"/>
    </row>
    <row r="250" spans="5:6" ht="13.5" customHeight="1" x14ac:dyDescent="0.25">
      <c r="E250" s="28"/>
      <c r="F250" s="28"/>
    </row>
    <row r="251" spans="5:6" ht="13.5" customHeight="1" x14ac:dyDescent="0.25">
      <c r="E251" s="28"/>
      <c r="F251" s="28"/>
    </row>
    <row r="252" spans="5:6" ht="13.5" customHeight="1" x14ac:dyDescent="0.25">
      <c r="E252" s="28"/>
      <c r="F252" s="28"/>
    </row>
    <row r="253" spans="5:6" ht="13.5" customHeight="1" x14ac:dyDescent="0.25">
      <c r="E253" s="28"/>
      <c r="F253" s="28"/>
    </row>
    <row r="254" spans="5:6" ht="13.5" customHeight="1" x14ac:dyDescent="0.25">
      <c r="E254" s="28"/>
      <c r="F254" s="28"/>
    </row>
    <row r="255" spans="5:6" ht="13.5" customHeight="1" x14ac:dyDescent="0.25">
      <c r="E255" s="28"/>
      <c r="F255" s="28"/>
    </row>
    <row r="256" spans="5:6" ht="13.5" customHeight="1" x14ac:dyDescent="0.25">
      <c r="E256" s="28"/>
      <c r="F256" s="28"/>
    </row>
    <row r="257" spans="5:6" ht="13.5" customHeight="1" x14ac:dyDescent="0.25">
      <c r="E257" s="28"/>
      <c r="F257" s="28"/>
    </row>
    <row r="258" spans="5:6" ht="13.5" customHeight="1" x14ac:dyDescent="0.25">
      <c r="E258" s="28"/>
      <c r="F258" s="28"/>
    </row>
    <row r="259" spans="5:6" ht="13.5" customHeight="1" x14ac:dyDescent="0.25">
      <c r="E259" s="28"/>
      <c r="F259" s="28"/>
    </row>
    <row r="260" spans="5:6" ht="13.5" customHeight="1" x14ac:dyDescent="0.25">
      <c r="E260" s="28"/>
      <c r="F260" s="28"/>
    </row>
    <row r="261" spans="5:6" ht="13.5" customHeight="1" x14ac:dyDescent="0.25">
      <c r="E261" s="28"/>
      <c r="F261" s="28"/>
    </row>
    <row r="262" spans="5:6" ht="13.5" customHeight="1" x14ac:dyDescent="0.25">
      <c r="E262" s="28"/>
      <c r="F262" s="28"/>
    </row>
    <row r="263" spans="5:6" ht="13.5" customHeight="1" x14ac:dyDescent="0.25">
      <c r="E263" s="28"/>
      <c r="F263" s="28"/>
    </row>
    <row r="264" spans="5:6" ht="13.5" customHeight="1" x14ac:dyDescent="0.25">
      <c r="E264" s="28"/>
      <c r="F264" s="28"/>
    </row>
    <row r="265" spans="5:6" ht="13.5" customHeight="1" x14ac:dyDescent="0.25">
      <c r="E265" s="28"/>
      <c r="F265" s="28"/>
    </row>
    <row r="266" spans="5:6" ht="13.5" customHeight="1" x14ac:dyDescent="0.25">
      <c r="E266" s="28"/>
      <c r="F266" s="28"/>
    </row>
    <row r="267" spans="5:6" ht="13.5" customHeight="1" x14ac:dyDescent="0.25">
      <c r="E267" s="28"/>
      <c r="F267" s="28"/>
    </row>
    <row r="268" spans="5:6" ht="13.5" customHeight="1" x14ac:dyDescent="0.25">
      <c r="E268" s="28"/>
      <c r="F268" s="28"/>
    </row>
    <row r="269" spans="5:6" ht="13.5" customHeight="1" x14ac:dyDescent="0.25">
      <c r="E269" s="28"/>
      <c r="F269" s="28"/>
    </row>
    <row r="270" spans="5:6" ht="13.5" customHeight="1" x14ac:dyDescent="0.25">
      <c r="E270" s="28"/>
      <c r="F270" s="28"/>
    </row>
    <row r="271" spans="5:6" ht="13.5" customHeight="1" x14ac:dyDescent="0.25">
      <c r="E271" s="28"/>
      <c r="F271" s="28"/>
    </row>
    <row r="272" spans="5:6" ht="13.5" customHeight="1" x14ac:dyDescent="0.25">
      <c r="E272" s="28"/>
      <c r="F272" s="28"/>
    </row>
    <row r="273" spans="5:6" ht="13.5" customHeight="1" x14ac:dyDescent="0.25">
      <c r="E273" s="28"/>
      <c r="F273" s="28"/>
    </row>
    <row r="274" spans="5:6" ht="13.5" customHeight="1" x14ac:dyDescent="0.25">
      <c r="E274" s="28"/>
      <c r="F274" s="28"/>
    </row>
    <row r="275" spans="5:6" ht="13.5" customHeight="1" x14ac:dyDescent="0.25">
      <c r="E275" s="28"/>
      <c r="F275" s="28"/>
    </row>
    <row r="276" spans="5:6" ht="13.5" customHeight="1" x14ac:dyDescent="0.25">
      <c r="E276" s="28"/>
      <c r="F276" s="28"/>
    </row>
    <row r="277" spans="5:6" ht="13.5" customHeight="1" x14ac:dyDescent="0.25">
      <c r="E277" s="28"/>
      <c r="F277" s="28"/>
    </row>
    <row r="278" spans="5:6" ht="13.5" customHeight="1" x14ac:dyDescent="0.25">
      <c r="E278" s="28"/>
      <c r="F278" s="28"/>
    </row>
    <row r="279" spans="5:6" ht="13.5" customHeight="1" x14ac:dyDescent="0.25">
      <c r="E279" s="28"/>
      <c r="F279" s="28"/>
    </row>
    <row r="280" spans="5:6" ht="13.5" customHeight="1" x14ac:dyDescent="0.25">
      <c r="E280" s="28"/>
      <c r="F280" s="28"/>
    </row>
    <row r="281" spans="5:6" ht="13.5" customHeight="1" x14ac:dyDescent="0.25">
      <c r="E281" s="28"/>
      <c r="F281" s="28"/>
    </row>
    <row r="282" spans="5:6" ht="13.5" customHeight="1" x14ac:dyDescent="0.25">
      <c r="E282" s="28"/>
      <c r="F282" s="28"/>
    </row>
    <row r="283" spans="5:6" ht="13.5" customHeight="1" x14ac:dyDescent="0.25">
      <c r="E283" s="28"/>
      <c r="F283" s="28"/>
    </row>
    <row r="284" spans="5:6" ht="13.5" customHeight="1" x14ac:dyDescent="0.25">
      <c r="E284" s="28"/>
      <c r="F284" s="28"/>
    </row>
    <row r="285" spans="5:6" ht="13.5" customHeight="1" x14ac:dyDescent="0.25">
      <c r="E285" s="28"/>
      <c r="F285" s="28"/>
    </row>
    <row r="286" spans="5:6" ht="13.5" customHeight="1" x14ac:dyDescent="0.25">
      <c r="E286" s="28"/>
      <c r="F286" s="28"/>
    </row>
    <row r="287" spans="5:6" ht="13.5" customHeight="1" x14ac:dyDescent="0.25">
      <c r="E287" s="28"/>
      <c r="F287" s="28"/>
    </row>
    <row r="288" spans="5:6" ht="13.5" customHeight="1" x14ac:dyDescent="0.25">
      <c r="E288" s="28"/>
      <c r="F288" s="28"/>
    </row>
    <row r="289" spans="5:6" ht="13.5" customHeight="1" x14ac:dyDescent="0.25">
      <c r="E289" s="28"/>
      <c r="F289" s="28"/>
    </row>
    <row r="290" spans="5:6" ht="13.5" customHeight="1" x14ac:dyDescent="0.25">
      <c r="E290" s="28"/>
      <c r="F290" s="28"/>
    </row>
    <row r="291" spans="5:6" ht="13.5" customHeight="1" x14ac:dyDescent="0.25">
      <c r="E291" s="28"/>
      <c r="F291" s="28"/>
    </row>
    <row r="292" spans="5:6" ht="13.5" customHeight="1" x14ac:dyDescent="0.25">
      <c r="E292" s="28"/>
      <c r="F292" s="28"/>
    </row>
    <row r="293" spans="5:6" ht="13.5" customHeight="1" x14ac:dyDescent="0.25">
      <c r="E293" s="28"/>
      <c r="F293" s="28"/>
    </row>
    <row r="294" spans="5:6" ht="13.5" customHeight="1" x14ac:dyDescent="0.25">
      <c r="E294" s="28"/>
      <c r="F294" s="28"/>
    </row>
    <row r="295" spans="5:6" ht="13.5" customHeight="1" x14ac:dyDescent="0.25">
      <c r="E295" s="28"/>
      <c r="F295" s="28"/>
    </row>
    <row r="296" spans="5:6" ht="13.5" customHeight="1" x14ac:dyDescent="0.25">
      <c r="E296" s="28"/>
      <c r="F296" s="28"/>
    </row>
    <row r="297" spans="5:6" ht="13.5" customHeight="1" x14ac:dyDescent="0.25">
      <c r="E297" s="28"/>
      <c r="F297" s="28"/>
    </row>
    <row r="298" spans="5:6" ht="13.5" customHeight="1" x14ac:dyDescent="0.25">
      <c r="E298" s="28"/>
      <c r="F298" s="28"/>
    </row>
    <row r="299" spans="5:6" ht="13.5" customHeight="1" x14ac:dyDescent="0.25">
      <c r="E299" s="28"/>
      <c r="F299" s="28"/>
    </row>
    <row r="300" spans="5:6" ht="13.5" customHeight="1" x14ac:dyDescent="0.25">
      <c r="E300" s="28"/>
      <c r="F300" s="28"/>
    </row>
    <row r="301" spans="5:6" ht="13.5" customHeight="1" x14ac:dyDescent="0.25">
      <c r="E301" s="28"/>
      <c r="F301" s="28"/>
    </row>
    <row r="302" spans="5:6" ht="13.5" customHeight="1" x14ac:dyDescent="0.25">
      <c r="E302" s="28"/>
      <c r="F302" s="28"/>
    </row>
    <row r="303" spans="5:6" ht="13.5" customHeight="1" x14ac:dyDescent="0.25">
      <c r="E303" s="28"/>
      <c r="F303" s="28"/>
    </row>
    <row r="304" spans="5:6" ht="13.5" customHeight="1" x14ac:dyDescent="0.25">
      <c r="E304" s="28"/>
      <c r="F304" s="28"/>
    </row>
    <row r="305" spans="5:6" ht="13.5" customHeight="1" x14ac:dyDescent="0.25">
      <c r="E305" s="28"/>
      <c r="F305" s="28"/>
    </row>
    <row r="306" spans="5:6" ht="13.5" customHeight="1" x14ac:dyDescent="0.25">
      <c r="E306" s="28"/>
      <c r="F306" s="28"/>
    </row>
    <row r="307" spans="5:6" ht="13.5" customHeight="1" x14ac:dyDescent="0.25">
      <c r="E307" s="28"/>
      <c r="F307" s="28"/>
    </row>
    <row r="308" spans="5:6" ht="13.5" customHeight="1" x14ac:dyDescent="0.25">
      <c r="E308" s="28"/>
      <c r="F308" s="28"/>
    </row>
    <row r="309" spans="5:6" ht="13.5" customHeight="1" x14ac:dyDescent="0.25">
      <c r="E309" s="28"/>
      <c r="F309" s="28"/>
    </row>
    <row r="310" spans="5:6" ht="13.5" customHeight="1" x14ac:dyDescent="0.25">
      <c r="E310" s="28"/>
      <c r="F310" s="28"/>
    </row>
    <row r="311" spans="5:6" ht="13.5" customHeight="1" x14ac:dyDescent="0.25">
      <c r="E311" s="28"/>
      <c r="F311" s="28"/>
    </row>
    <row r="312" spans="5:6" ht="13.5" customHeight="1" x14ac:dyDescent="0.25">
      <c r="E312" s="28"/>
      <c r="F312" s="28"/>
    </row>
    <row r="313" spans="5:6" ht="13.5" customHeight="1" x14ac:dyDescent="0.25">
      <c r="E313" s="28"/>
      <c r="F313" s="28"/>
    </row>
    <row r="314" spans="5:6" ht="13.5" customHeight="1" x14ac:dyDescent="0.25">
      <c r="E314" s="28"/>
      <c r="F314" s="28"/>
    </row>
    <row r="315" spans="5:6" ht="13.5" customHeight="1" x14ac:dyDescent="0.25">
      <c r="E315" s="28"/>
      <c r="F315" s="28"/>
    </row>
    <row r="316" spans="5:6" ht="13.5" customHeight="1" x14ac:dyDescent="0.25">
      <c r="E316" s="28"/>
      <c r="F316" s="28"/>
    </row>
    <row r="317" spans="5:6" ht="13.5" customHeight="1" x14ac:dyDescent="0.25">
      <c r="E317" s="28"/>
      <c r="F317" s="28"/>
    </row>
    <row r="318" spans="5:6" ht="13.5" customHeight="1" x14ac:dyDescent="0.25">
      <c r="E318" s="28"/>
      <c r="F318" s="28"/>
    </row>
    <row r="319" spans="5:6" ht="13.5" customHeight="1" x14ac:dyDescent="0.25">
      <c r="E319" s="28"/>
      <c r="F319" s="28"/>
    </row>
    <row r="320" spans="5:6" ht="13.5" customHeight="1" x14ac:dyDescent="0.25">
      <c r="E320" s="28"/>
      <c r="F320" s="28"/>
    </row>
    <row r="321" spans="5:6" ht="13.5" customHeight="1" x14ac:dyDescent="0.25">
      <c r="E321" s="28"/>
      <c r="F321" s="28"/>
    </row>
    <row r="322" spans="5:6" ht="13.5" customHeight="1" x14ac:dyDescent="0.25">
      <c r="E322" s="28"/>
      <c r="F322" s="28"/>
    </row>
    <row r="323" spans="5:6" ht="13.5" customHeight="1" x14ac:dyDescent="0.25">
      <c r="E323" s="28"/>
      <c r="F323" s="28"/>
    </row>
    <row r="324" spans="5:6" ht="13.5" customHeight="1" x14ac:dyDescent="0.25">
      <c r="E324" s="28"/>
      <c r="F324" s="28"/>
    </row>
    <row r="325" spans="5:6" ht="13.5" customHeight="1" x14ac:dyDescent="0.25">
      <c r="E325" s="28"/>
      <c r="F325" s="28"/>
    </row>
    <row r="326" spans="5:6" ht="13.5" customHeight="1" x14ac:dyDescent="0.25">
      <c r="E326" s="28"/>
      <c r="F326" s="28"/>
    </row>
    <row r="327" spans="5:6" ht="13.5" customHeight="1" x14ac:dyDescent="0.25">
      <c r="E327" s="28"/>
      <c r="F327" s="28"/>
    </row>
    <row r="328" spans="5:6" ht="13.5" customHeight="1" x14ac:dyDescent="0.25">
      <c r="E328" s="28"/>
      <c r="F328" s="28"/>
    </row>
    <row r="329" spans="5:6" ht="13.5" customHeight="1" x14ac:dyDescent="0.25">
      <c r="E329" s="28"/>
      <c r="F329" s="28"/>
    </row>
    <row r="330" spans="5:6" ht="13.5" customHeight="1" x14ac:dyDescent="0.25">
      <c r="E330" s="28"/>
      <c r="F330" s="28"/>
    </row>
    <row r="331" spans="5:6" ht="13.5" customHeight="1" x14ac:dyDescent="0.25">
      <c r="E331" s="28"/>
      <c r="F331" s="28"/>
    </row>
    <row r="332" spans="5:6" ht="13.5" customHeight="1" x14ac:dyDescent="0.25">
      <c r="E332" s="28"/>
      <c r="F332" s="28"/>
    </row>
    <row r="333" spans="5:6" ht="13.5" customHeight="1" x14ac:dyDescent="0.25">
      <c r="E333" s="28"/>
      <c r="F333" s="28"/>
    </row>
    <row r="334" spans="5:6" ht="13.5" customHeight="1" x14ac:dyDescent="0.25">
      <c r="E334" s="28"/>
      <c r="F334" s="28"/>
    </row>
    <row r="335" spans="5:6" ht="13.5" customHeight="1" x14ac:dyDescent="0.25">
      <c r="E335" s="28"/>
      <c r="F335" s="28"/>
    </row>
    <row r="336" spans="5:6" ht="13.5" customHeight="1" x14ac:dyDescent="0.25">
      <c r="E336" s="28"/>
      <c r="F336" s="28"/>
    </row>
    <row r="337" spans="5:6" ht="13.5" customHeight="1" x14ac:dyDescent="0.25">
      <c r="E337" s="28"/>
      <c r="F337" s="28"/>
    </row>
    <row r="338" spans="5:6" ht="13.5" customHeight="1" x14ac:dyDescent="0.25">
      <c r="E338" s="28"/>
      <c r="F338" s="28"/>
    </row>
    <row r="339" spans="5:6" ht="13.5" customHeight="1" x14ac:dyDescent="0.25">
      <c r="E339" s="28"/>
      <c r="F339" s="28"/>
    </row>
    <row r="340" spans="5:6" ht="13.5" customHeight="1" x14ac:dyDescent="0.25">
      <c r="E340" s="28"/>
      <c r="F340" s="28"/>
    </row>
    <row r="341" spans="5:6" ht="13.5" customHeight="1" x14ac:dyDescent="0.25">
      <c r="E341" s="28"/>
      <c r="F341" s="28"/>
    </row>
    <row r="342" spans="5:6" ht="13.5" customHeight="1" x14ac:dyDescent="0.25">
      <c r="E342" s="28"/>
      <c r="F342" s="28"/>
    </row>
    <row r="343" spans="5:6" ht="13.5" customHeight="1" x14ac:dyDescent="0.25">
      <c r="E343" s="28"/>
      <c r="F343" s="28"/>
    </row>
    <row r="344" spans="5:6" ht="13.5" customHeight="1" x14ac:dyDescent="0.25">
      <c r="E344" s="28"/>
      <c r="F344" s="28"/>
    </row>
    <row r="345" spans="5:6" ht="13.5" customHeight="1" x14ac:dyDescent="0.25">
      <c r="E345" s="28"/>
      <c r="F345" s="28"/>
    </row>
    <row r="346" spans="5:6" ht="13.5" customHeight="1" x14ac:dyDescent="0.25">
      <c r="E346" s="28"/>
      <c r="F346" s="28"/>
    </row>
    <row r="347" spans="5:6" ht="13.5" customHeight="1" x14ac:dyDescent="0.25">
      <c r="E347" s="28"/>
      <c r="F347" s="28"/>
    </row>
    <row r="348" spans="5:6" ht="13.5" customHeight="1" x14ac:dyDescent="0.25">
      <c r="E348" s="28"/>
      <c r="F348" s="28"/>
    </row>
    <row r="349" spans="5:6" ht="13.5" customHeight="1" x14ac:dyDescent="0.25">
      <c r="E349" s="28"/>
      <c r="F349" s="28"/>
    </row>
    <row r="350" spans="5:6" ht="13.5" customHeight="1" x14ac:dyDescent="0.25">
      <c r="E350" s="28"/>
      <c r="F350" s="28"/>
    </row>
    <row r="351" spans="5:6" ht="13.5" customHeight="1" x14ac:dyDescent="0.25">
      <c r="E351" s="28"/>
      <c r="F351" s="28"/>
    </row>
    <row r="352" spans="5:6" ht="13.5" customHeight="1" x14ac:dyDescent="0.25">
      <c r="E352" s="28"/>
      <c r="F352" s="28"/>
    </row>
    <row r="353" spans="5:6" ht="13.5" customHeight="1" x14ac:dyDescent="0.25">
      <c r="E353" s="28"/>
      <c r="F353" s="28"/>
    </row>
    <row r="354" spans="5:6" ht="13.5" customHeight="1" x14ac:dyDescent="0.25">
      <c r="E354" s="28"/>
      <c r="F354" s="28"/>
    </row>
    <row r="355" spans="5:6" ht="13.5" customHeight="1" x14ac:dyDescent="0.25">
      <c r="E355" s="28"/>
      <c r="F355" s="28"/>
    </row>
    <row r="356" spans="5:6" ht="13.5" customHeight="1" x14ac:dyDescent="0.25">
      <c r="E356" s="28"/>
      <c r="F356" s="28"/>
    </row>
    <row r="357" spans="5:6" ht="13.5" customHeight="1" x14ac:dyDescent="0.25">
      <c r="E357" s="28"/>
      <c r="F357" s="28"/>
    </row>
    <row r="358" spans="5:6" ht="13.5" customHeight="1" x14ac:dyDescent="0.25">
      <c r="E358" s="28"/>
      <c r="F358" s="28"/>
    </row>
    <row r="359" spans="5:6" ht="13.5" customHeight="1" x14ac:dyDescent="0.25">
      <c r="E359" s="28"/>
      <c r="F359" s="28"/>
    </row>
    <row r="360" spans="5:6" ht="13.5" customHeight="1" x14ac:dyDescent="0.25">
      <c r="E360" s="28"/>
      <c r="F360" s="28"/>
    </row>
    <row r="361" spans="5:6" ht="13.5" customHeight="1" x14ac:dyDescent="0.25">
      <c r="E361" s="28"/>
      <c r="F361" s="28"/>
    </row>
    <row r="362" spans="5:6" ht="13.5" customHeight="1" x14ac:dyDescent="0.25">
      <c r="E362" s="28"/>
      <c r="F362" s="28"/>
    </row>
    <row r="363" spans="5:6" ht="13.5" customHeight="1" x14ac:dyDescent="0.25">
      <c r="E363" s="28"/>
      <c r="F363" s="28"/>
    </row>
    <row r="364" spans="5:6" ht="13.5" customHeight="1" x14ac:dyDescent="0.25">
      <c r="E364" s="28"/>
      <c r="F364" s="28"/>
    </row>
    <row r="365" spans="5:6" ht="13.5" customHeight="1" x14ac:dyDescent="0.25">
      <c r="E365" s="28"/>
      <c r="F365" s="28"/>
    </row>
    <row r="366" spans="5:6" ht="13.5" customHeight="1" x14ac:dyDescent="0.25">
      <c r="E366" s="28"/>
      <c r="F366" s="28"/>
    </row>
    <row r="367" spans="5:6" ht="13.5" customHeight="1" x14ac:dyDescent="0.25">
      <c r="E367" s="28"/>
      <c r="F367" s="28"/>
    </row>
    <row r="368" spans="5:6" ht="13.5" customHeight="1" x14ac:dyDescent="0.25">
      <c r="E368" s="28"/>
      <c r="F368" s="28"/>
    </row>
    <row r="369" spans="5:6" ht="13.5" customHeight="1" x14ac:dyDescent="0.25">
      <c r="E369" s="28"/>
      <c r="F369" s="28"/>
    </row>
    <row r="370" spans="5:6" ht="13.5" customHeight="1" x14ac:dyDescent="0.25">
      <c r="E370" s="28"/>
      <c r="F370" s="28"/>
    </row>
    <row r="371" spans="5:6" ht="13.5" customHeight="1" x14ac:dyDescent="0.25">
      <c r="E371" s="28"/>
      <c r="F371" s="28"/>
    </row>
    <row r="372" spans="5:6" ht="13.5" customHeight="1" x14ac:dyDescent="0.25">
      <c r="E372" s="28"/>
      <c r="F372" s="28"/>
    </row>
    <row r="373" spans="5:6" ht="13.5" customHeight="1" x14ac:dyDescent="0.25">
      <c r="E373" s="28"/>
      <c r="F373" s="28"/>
    </row>
    <row r="374" spans="5:6" ht="13.5" customHeight="1" x14ac:dyDescent="0.25">
      <c r="E374" s="28"/>
      <c r="F374" s="28"/>
    </row>
    <row r="375" spans="5:6" ht="13.5" customHeight="1" x14ac:dyDescent="0.25">
      <c r="E375" s="28"/>
      <c r="F375" s="28"/>
    </row>
    <row r="376" spans="5:6" ht="13.5" customHeight="1" x14ac:dyDescent="0.25">
      <c r="E376" s="28"/>
      <c r="F376" s="28"/>
    </row>
    <row r="377" spans="5:6" ht="13.5" customHeight="1" x14ac:dyDescent="0.25">
      <c r="E377" s="28"/>
      <c r="F377" s="28"/>
    </row>
    <row r="378" spans="5:6" ht="13.5" customHeight="1" x14ac:dyDescent="0.25">
      <c r="E378" s="28"/>
      <c r="F378" s="28"/>
    </row>
    <row r="379" spans="5:6" ht="13.5" customHeight="1" x14ac:dyDescent="0.25">
      <c r="E379" s="28"/>
      <c r="F379" s="28"/>
    </row>
    <row r="380" spans="5:6" ht="13.5" customHeight="1" x14ac:dyDescent="0.25">
      <c r="E380" s="28"/>
      <c r="F380" s="28"/>
    </row>
    <row r="381" spans="5:6" ht="13.5" customHeight="1" x14ac:dyDescent="0.25">
      <c r="E381" s="28"/>
      <c r="F381" s="28"/>
    </row>
    <row r="382" spans="5:6" ht="13.5" customHeight="1" x14ac:dyDescent="0.25">
      <c r="E382" s="28"/>
      <c r="F382" s="28"/>
    </row>
    <row r="383" spans="5:6" ht="13.5" customHeight="1" x14ac:dyDescent="0.25">
      <c r="E383" s="28"/>
      <c r="F383" s="28"/>
    </row>
    <row r="384" spans="5:6" ht="13.5" customHeight="1" x14ac:dyDescent="0.25">
      <c r="E384" s="28"/>
      <c r="F384" s="28"/>
    </row>
    <row r="385" spans="5:6" ht="13.5" customHeight="1" x14ac:dyDescent="0.25">
      <c r="E385" s="28"/>
      <c r="F385" s="28"/>
    </row>
    <row r="386" spans="5:6" ht="13.5" customHeight="1" x14ac:dyDescent="0.25">
      <c r="E386" s="28"/>
      <c r="F386" s="28"/>
    </row>
    <row r="387" spans="5:6" ht="13.5" customHeight="1" x14ac:dyDescent="0.25">
      <c r="E387" s="28"/>
      <c r="F387" s="28"/>
    </row>
    <row r="388" spans="5:6" ht="13.5" customHeight="1" x14ac:dyDescent="0.25">
      <c r="E388" s="28"/>
      <c r="F388" s="28"/>
    </row>
    <row r="389" spans="5:6" ht="13.5" customHeight="1" x14ac:dyDescent="0.25">
      <c r="E389" s="28"/>
      <c r="F389" s="28"/>
    </row>
    <row r="390" spans="5:6" ht="13.5" customHeight="1" x14ac:dyDescent="0.25">
      <c r="E390" s="28"/>
      <c r="F390" s="28"/>
    </row>
    <row r="391" spans="5:6" ht="13.5" customHeight="1" x14ac:dyDescent="0.25">
      <c r="E391" s="28"/>
      <c r="F391" s="28"/>
    </row>
    <row r="392" spans="5:6" ht="13.5" customHeight="1" x14ac:dyDescent="0.25">
      <c r="E392" s="28"/>
      <c r="F392" s="28"/>
    </row>
    <row r="393" spans="5:6" ht="13.5" customHeight="1" x14ac:dyDescent="0.25">
      <c r="E393" s="28"/>
      <c r="F393" s="28"/>
    </row>
    <row r="394" spans="5:6" ht="13.5" customHeight="1" x14ac:dyDescent="0.25">
      <c r="E394" s="28"/>
      <c r="F394" s="28"/>
    </row>
    <row r="395" spans="5:6" ht="13.5" customHeight="1" x14ac:dyDescent="0.25">
      <c r="E395" s="28"/>
      <c r="F395" s="28"/>
    </row>
    <row r="396" spans="5:6" ht="13.5" customHeight="1" x14ac:dyDescent="0.25">
      <c r="E396" s="28"/>
      <c r="F396" s="28"/>
    </row>
    <row r="397" spans="5:6" ht="13.5" customHeight="1" x14ac:dyDescent="0.25">
      <c r="E397" s="28"/>
      <c r="F397" s="28"/>
    </row>
    <row r="398" spans="5:6" ht="13.5" customHeight="1" x14ac:dyDescent="0.25">
      <c r="E398" s="28"/>
      <c r="F398" s="28"/>
    </row>
    <row r="399" spans="5:6" ht="13.5" customHeight="1" x14ac:dyDescent="0.25">
      <c r="E399" s="28"/>
      <c r="F399" s="28"/>
    </row>
    <row r="400" spans="5:6" ht="13.5" customHeight="1" x14ac:dyDescent="0.25">
      <c r="E400" s="28"/>
      <c r="F400" s="28"/>
    </row>
    <row r="401" spans="5:6" ht="13.5" customHeight="1" x14ac:dyDescent="0.25">
      <c r="E401" s="28"/>
      <c r="F401" s="28"/>
    </row>
    <row r="402" spans="5:6" ht="13.5" customHeight="1" x14ac:dyDescent="0.25">
      <c r="E402" s="28"/>
      <c r="F402" s="28"/>
    </row>
    <row r="403" spans="5:6" ht="13.5" customHeight="1" x14ac:dyDescent="0.25">
      <c r="E403" s="28"/>
      <c r="F403" s="28"/>
    </row>
    <row r="404" spans="5:6" ht="13.5" customHeight="1" x14ac:dyDescent="0.25">
      <c r="E404" s="28"/>
      <c r="F404" s="28"/>
    </row>
    <row r="405" spans="5:6" ht="13.5" customHeight="1" x14ac:dyDescent="0.25">
      <c r="E405" s="28"/>
      <c r="F405" s="28"/>
    </row>
    <row r="406" spans="5:6" ht="13.5" customHeight="1" x14ac:dyDescent="0.25">
      <c r="E406" s="28"/>
      <c r="F406" s="28"/>
    </row>
    <row r="407" spans="5:6" ht="13.5" customHeight="1" x14ac:dyDescent="0.25">
      <c r="E407" s="28"/>
      <c r="F407" s="28"/>
    </row>
    <row r="408" spans="5:6" ht="13.5" customHeight="1" x14ac:dyDescent="0.25">
      <c r="E408" s="28"/>
      <c r="F408" s="28"/>
    </row>
    <row r="409" spans="5:6" ht="13.5" customHeight="1" x14ac:dyDescent="0.25">
      <c r="E409" s="28"/>
      <c r="F409" s="28"/>
    </row>
    <row r="410" spans="5:6" ht="13.5" customHeight="1" x14ac:dyDescent="0.25">
      <c r="E410" s="28"/>
      <c r="F410" s="28"/>
    </row>
    <row r="411" spans="5:6" ht="13.5" customHeight="1" x14ac:dyDescent="0.25">
      <c r="E411" s="28"/>
      <c r="F411" s="28"/>
    </row>
    <row r="412" spans="5:6" ht="13.5" customHeight="1" x14ac:dyDescent="0.25">
      <c r="E412" s="28"/>
      <c r="F412" s="28"/>
    </row>
    <row r="413" spans="5:6" ht="13.5" customHeight="1" x14ac:dyDescent="0.25">
      <c r="E413" s="28"/>
      <c r="F413" s="28"/>
    </row>
    <row r="414" spans="5:6" ht="13.5" customHeight="1" x14ac:dyDescent="0.25">
      <c r="E414" s="28"/>
      <c r="F414" s="28"/>
    </row>
    <row r="415" spans="5:6" ht="13.5" customHeight="1" x14ac:dyDescent="0.25">
      <c r="E415" s="28"/>
      <c r="F415" s="28"/>
    </row>
    <row r="416" spans="5:6" ht="13.5" customHeight="1" x14ac:dyDescent="0.25">
      <c r="E416" s="28"/>
      <c r="F416" s="28"/>
    </row>
    <row r="417" spans="5:6" ht="13.5" customHeight="1" x14ac:dyDescent="0.25">
      <c r="E417" s="28"/>
      <c r="F417" s="28"/>
    </row>
    <row r="418" spans="5:6" ht="13.5" customHeight="1" x14ac:dyDescent="0.25">
      <c r="E418" s="28"/>
      <c r="F418" s="28"/>
    </row>
    <row r="419" spans="5:6" ht="13.5" customHeight="1" x14ac:dyDescent="0.25">
      <c r="E419" s="28"/>
      <c r="F419" s="28"/>
    </row>
    <row r="420" spans="5:6" ht="13.5" customHeight="1" x14ac:dyDescent="0.25">
      <c r="E420" s="28"/>
      <c r="F420" s="28"/>
    </row>
    <row r="421" spans="5:6" ht="13.5" customHeight="1" x14ac:dyDescent="0.25">
      <c r="E421" s="28"/>
      <c r="F421" s="28"/>
    </row>
    <row r="422" spans="5:6" ht="13.5" customHeight="1" x14ac:dyDescent="0.25">
      <c r="E422" s="28"/>
      <c r="F422" s="28"/>
    </row>
    <row r="423" spans="5:6" ht="13.5" customHeight="1" x14ac:dyDescent="0.25">
      <c r="E423" s="28"/>
      <c r="F423" s="28"/>
    </row>
    <row r="424" spans="5:6" ht="13.5" customHeight="1" x14ac:dyDescent="0.25">
      <c r="E424" s="28"/>
      <c r="F424" s="28"/>
    </row>
    <row r="425" spans="5:6" ht="13.5" customHeight="1" x14ac:dyDescent="0.25">
      <c r="E425" s="28"/>
      <c r="F425" s="28"/>
    </row>
    <row r="426" spans="5:6" ht="13.5" customHeight="1" x14ac:dyDescent="0.25">
      <c r="E426" s="28"/>
      <c r="F426" s="28"/>
    </row>
    <row r="427" spans="5:6" ht="13.5" customHeight="1" x14ac:dyDescent="0.25">
      <c r="E427" s="28"/>
      <c r="F427" s="28"/>
    </row>
    <row r="428" spans="5:6" ht="13.5" customHeight="1" x14ac:dyDescent="0.25">
      <c r="E428" s="28"/>
      <c r="F428" s="28"/>
    </row>
    <row r="429" spans="5:6" ht="13.5" customHeight="1" x14ac:dyDescent="0.25">
      <c r="E429" s="28"/>
      <c r="F429" s="28"/>
    </row>
    <row r="430" spans="5:6" ht="13.5" customHeight="1" x14ac:dyDescent="0.25">
      <c r="E430" s="28"/>
      <c r="F430" s="28"/>
    </row>
    <row r="431" spans="5:6" ht="13.5" customHeight="1" x14ac:dyDescent="0.25">
      <c r="E431" s="28"/>
      <c r="F431" s="28"/>
    </row>
    <row r="432" spans="5:6" ht="13.5" customHeight="1" x14ac:dyDescent="0.25">
      <c r="E432" s="28"/>
      <c r="F432" s="28"/>
    </row>
    <row r="433" spans="5:6" ht="13.5" customHeight="1" x14ac:dyDescent="0.25">
      <c r="E433" s="28"/>
      <c r="F433" s="28"/>
    </row>
    <row r="434" spans="5:6" ht="13.5" customHeight="1" x14ac:dyDescent="0.25">
      <c r="E434" s="28"/>
      <c r="F434" s="28"/>
    </row>
    <row r="435" spans="5:6" ht="13.5" customHeight="1" x14ac:dyDescent="0.25">
      <c r="E435" s="28"/>
      <c r="F435" s="28"/>
    </row>
    <row r="436" spans="5:6" ht="13.5" customHeight="1" x14ac:dyDescent="0.25">
      <c r="E436" s="28"/>
      <c r="F436" s="28"/>
    </row>
    <row r="437" spans="5:6" ht="13.5" customHeight="1" x14ac:dyDescent="0.25">
      <c r="E437" s="28"/>
      <c r="F437" s="28"/>
    </row>
    <row r="438" spans="5:6" ht="13.5" customHeight="1" x14ac:dyDescent="0.25">
      <c r="E438" s="28"/>
      <c r="F438" s="28"/>
    </row>
    <row r="439" spans="5:6" ht="13.5" customHeight="1" x14ac:dyDescent="0.25">
      <c r="E439" s="28"/>
      <c r="F439" s="28"/>
    </row>
    <row r="440" spans="5:6" ht="13.5" customHeight="1" x14ac:dyDescent="0.25">
      <c r="E440" s="28"/>
      <c r="F440" s="28"/>
    </row>
    <row r="441" spans="5:6" ht="13.5" customHeight="1" x14ac:dyDescent="0.25">
      <c r="E441" s="28"/>
      <c r="F441" s="28"/>
    </row>
    <row r="442" spans="5:6" ht="13.5" customHeight="1" x14ac:dyDescent="0.25">
      <c r="E442" s="28"/>
      <c r="F442" s="28"/>
    </row>
    <row r="443" spans="5:6" ht="13.5" customHeight="1" x14ac:dyDescent="0.25">
      <c r="E443" s="28"/>
      <c r="F443" s="28"/>
    </row>
    <row r="444" spans="5:6" ht="13.5" customHeight="1" x14ac:dyDescent="0.25">
      <c r="E444" s="28"/>
      <c r="F444" s="28"/>
    </row>
    <row r="445" spans="5:6" ht="13.5" customHeight="1" x14ac:dyDescent="0.25">
      <c r="E445" s="28"/>
      <c r="F445" s="28"/>
    </row>
    <row r="446" spans="5:6" ht="13.5" customHeight="1" x14ac:dyDescent="0.25">
      <c r="E446" s="28"/>
      <c r="F446" s="28"/>
    </row>
    <row r="447" spans="5:6" ht="13.5" customHeight="1" x14ac:dyDescent="0.25">
      <c r="E447" s="28"/>
      <c r="F447" s="28"/>
    </row>
    <row r="448" spans="5:6" ht="13.5" customHeight="1" x14ac:dyDescent="0.25">
      <c r="E448" s="28"/>
      <c r="F448" s="28"/>
    </row>
    <row r="449" spans="5:6" ht="13.5" customHeight="1" x14ac:dyDescent="0.25">
      <c r="E449" s="28"/>
      <c r="F449" s="28"/>
    </row>
    <row r="450" spans="5:6" ht="13.5" customHeight="1" x14ac:dyDescent="0.25">
      <c r="E450" s="28"/>
      <c r="F450" s="28"/>
    </row>
    <row r="451" spans="5:6" ht="13.5" customHeight="1" x14ac:dyDescent="0.25">
      <c r="E451" s="28"/>
      <c r="F451" s="28"/>
    </row>
    <row r="452" spans="5:6" ht="13.5" customHeight="1" x14ac:dyDescent="0.25">
      <c r="E452" s="28"/>
      <c r="F452" s="28"/>
    </row>
    <row r="453" spans="5:6" ht="13.5" customHeight="1" x14ac:dyDescent="0.25">
      <c r="E453" s="28"/>
      <c r="F453" s="28"/>
    </row>
    <row r="454" spans="5:6" ht="13.5" customHeight="1" x14ac:dyDescent="0.25">
      <c r="E454" s="28"/>
      <c r="F454" s="28"/>
    </row>
    <row r="455" spans="5:6" ht="13.5" customHeight="1" x14ac:dyDescent="0.25">
      <c r="E455" s="28"/>
      <c r="F455" s="28"/>
    </row>
    <row r="456" spans="5:6" ht="13.5" customHeight="1" x14ac:dyDescent="0.25">
      <c r="E456" s="28"/>
      <c r="F456" s="28"/>
    </row>
    <row r="457" spans="5:6" ht="13.5" customHeight="1" x14ac:dyDescent="0.25">
      <c r="E457" s="28"/>
      <c r="F457" s="28"/>
    </row>
    <row r="458" spans="5:6" ht="13.5" customHeight="1" x14ac:dyDescent="0.25">
      <c r="E458" s="28"/>
      <c r="F458" s="28"/>
    </row>
    <row r="459" spans="5:6" ht="13.5" customHeight="1" x14ac:dyDescent="0.25">
      <c r="E459" s="28"/>
      <c r="F459" s="28"/>
    </row>
    <row r="460" spans="5:6" ht="13.5" customHeight="1" x14ac:dyDescent="0.25">
      <c r="E460" s="28"/>
      <c r="F460" s="28"/>
    </row>
    <row r="461" spans="5:6" ht="13.5" customHeight="1" x14ac:dyDescent="0.25">
      <c r="E461" s="28"/>
      <c r="F461" s="28"/>
    </row>
    <row r="462" spans="5:6" ht="13.5" customHeight="1" x14ac:dyDescent="0.25">
      <c r="E462" s="28"/>
      <c r="F462" s="28"/>
    </row>
    <row r="463" spans="5:6" ht="13.5" customHeight="1" x14ac:dyDescent="0.25">
      <c r="E463" s="28"/>
      <c r="F463" s="28"/>
    </row>
    <row r="464" spans="5:6" ht="13.5" customHeight="1" x14ac:dyDescent="0.25">
      <c r="E464" s="28"/>
      <c r="F464" s="28"/>
    </row>
    <row r="465" spans="5:6" ht="13.5" customHeight="1" x14ac:dyDescent="0.25">
      <c r="E465" s="28"/>
      <c r="F465" s="28"/>
    </row>
    <row r="466" spans="5:6" ht="13.5" customHeight="1" x14ac:dyDescent="0.25">
      <c r="E466" s="28"/>
      <c r="F466" s="28"/>
    </row>
    <row r="467" spans="5:6" ht="13.5" customHeight="1" x14ac:dyDescent="0.25">
      <c r="E467" s="28"/>
      <c r="F467" s="28"/>
    </row>
    <row r="468" spans="5:6" ht="13.5" customHeight="1" x14ac:dyDescent="0.25">
      <c r="E468" s="28"/>
      <c r="F468" s="28"/>
    </row>
    <row r="469" spans="5:6" ht="13.5" customHeight="1" x14ac:dyDescent="0.25">
      <c r="E469" s="28"/>
      <c r="F469" s="28"/>
    </row>
    <row r="470" spans="5:6" ht="13.5" customHeight="1" x14ac:dyDescent="0.25">
      <c r="E470" s="28"/>
      <c r="F470" s="28"/>
    </row>
    <row r="471" spans="5:6" ht="13.5" customHeight="1" x14ac:dyDescent="0.25">
      <c r="E471" s="28"/>
      <c r="F471" s="28"/>
    </row>
    <row r="472" spans="5:6" ht="13.5" customHeight="1" x14ac:dyDescent="0.25">
      <c r="E472" s="28"/>
      <c r="F472" s="28"/>
    </row>
    <row r="473" spans="5:6" ht="13.5" customHeight="1" x14ac:dyDescent="0.25">
      <c r="E473" s="28"/>
      <c r="F473" s="28"/>
    </row>
    <row r="474" spans="5:6" ht="13.5" customHeight="1" x14ac:dyDescent="0.25">
      <c r="E474" s="28"/>
      <c r="F474" s="28"/>
    </row>
    <row r="475" spans="5:6" ht="13.5" customHeight="1" x14ac:dyDescent="0.25">
      <c r="E475" s="28"/>
      <c r="F475" s="28"/>
    </row>
    <row r="476" spans="5:6" ht="13.5" customHeight="1" x14ac:dyDescent="0.25">
      <c r="E476" s="28"/>
      <c r="F476" s="28"/>
    </row>
    <row r="477" spans="5:6" ht="13.5" customHeight="1" x14ac:dyDescent="0.25">
      <c r="E477" s="28"/>
      <c r="F477" s="28"/>
    </row>
    <row r="478" spans="5:6" ht="13.5" customHeight="1" x14ac:dyDescent="0.25">
      <c r="E478" s="28"/>
      <c r="F478" s="28"/>
    </row>
    <row r="479" spans="5:6" ht="13.5" customHeight="1" x14ac:dyDescent="0.25">
      <c r="E479" s="28"/>
      <c r="F479" s="28"/>
    </row>
    <row r="480" spans="5:6" ht="13.5" customHeight="1" x14ac:dyDescent="0.25">
      <c r="E480" s="28"/>
      <c r="F480" s="28"/>
    </row>
    <row r="481" spans="5:6" ht="13.5" customHeight="1" x14ac:dyDescent="0.25">
      <c r="E481" s="28"/>
      <c r="F481" s="28"/>
    </row>
    <row r="482" spans="5:6" ht="13.5" customHeight="1" x14ac:dyDescent="0.25">
      <c r="E482" s="28"/>
      <c r="F482" s="28"/>
    </row>
    <row r="483" spans="5:6" ht="13.5" customHeight="1" x14ac:dyDescent="0.25">
      <c r="E483" s="28"/>
      <c r="F483" s="28"/>
    </row>
    <row r="484" spans="5:6" ht="13.5" customHeight="1" x14ac:dyDescent="0.25">
      <c r="E484" s="28"/>
      <c r="F484" s="28"/>
    </row>
    <row r="485" spans="5:6" ht="13.5" customHeight="1" x14ac:dyDescent="0.25">
      <c r="E485" s="28"/>
      <c r="F485" s="28"/>
    </row>
    <row r="486" spans="5:6" ht="13.5" customHeight="1" x14ac:dyDescent="0.25">
      <c r="E486" s="28"/>
      <c r="F486" s="28"/>
    </row>
    <row r="487" spans="5:6" ht="13.5" customHeight="1" x14ac:dyDescent="0.25">
      <c r="E487" s="28"/>
      <c r="F487" s="28"/>
    </row>
    <row r="488" spans="5:6" ht="13.5" customHeight="1" x14ac:dyDescent="0.25">
      <c r="E488" s="28"/>
      <c r="F488" s="28"/>
    </row>
    <row r="489" spans="5:6" ht="13.5" customHeight="1" x14ac:dyDescent="0.25">
      <c r="E489" s="28"/>
      <c r="F489" s="28"/>
    </row>
    <row r="490" spans="5:6" ht="13.5" customHeight="1" x14ac:dyDescent="0.25">
      <c r="E490" s="28"/>
      <c r="F490" s="28"/>
    </row>
    <row r="491" spans="5:6" ht="13.5" customHeight="1" x14ac:dyDescent="0.25">
      <c r="E491" s="28"/>
      <c r="F491" s="28"/>
    </row>
    <row r="492" spans="5:6" ht="13.5" customHeight="1" x14ac:dyDescent="0.25">
      <c r="E492" s="28"/>
      <c r="F492" s="28"/>
    </row>
    <row r="493" spans="5:6" ht="13.5" customHeight="1" x14ac:dyDescent="0.25">
      <c r="E493" s="28"/>
      <c r="F493" s="28"/>
    </row>
    <row r="494" spans="5:6" ht="13.5" customHeight="1" x14ac:dyDescent="0.25">
      <c r="E494" s="28"/>
      <c r="F494" s="28"/>
    </row>
    <row r="495" spans="5:6" ht="13.5" customHeight="1" x14ac:dyDescent="0.25">
      <c r="E495" s="28"/>
      <c r="F495" s="28"/>
    </row>
    <row r="496" spans="5:6" ht="13.5" customHeight="1" x14ac:dyDescent="0.25">
      <c r="E496" s="28"/>
      <c r="F496" s="28"/>
    </row>
    <row r="497" spans="5:6" ht="13.5" customHeight="1" x14ac:dyDescent="0.25">
      <c r="E497" s="28"/>
      <c r="F497" s="28"/>
    </row>
    <row r="498" spans="5:6" ht="13.5" customHeight="1" x14ac:dyDescent="0.25">
      <c r="E498" s="28"/>
      <c r="F498" s="28"/>
    </row>
    <row r="499" spans="5:6" ht="13.5" customHeight="1" x14ac:dyDescent="0.25">
      <c r="E499" s="28"/>
      <c r="F499" s="28"/>
    </row>
    <row r="500" spans="5:6" ht="13.5" customHeight="1" x14ac:dyDescent="0.25">
      <c r="E500" s="28"/>
      <c r="F500" s="28"/>
    </row>
    <row r="501" spans="5:6" ht="13.5" customHeight="1" x14ac:dyDescent="0.25">
      <c r="E501" s="28"/>
      <c r="F501" s="28"/>
    </row>
    <row r="502" spans="5:6" ht="13.5" customHeight="1" x14ac:dyDescent="0.25">
      <c r="E502" s="28"/>
      <c r="F502" s="28"/>
    </row>
    <row r="503" spans="5:6" ht="13.5" customHeight="1" x14ac:dyDescent="0.25">
      <c r="E503" s="28"/>
      <c r="F503" s="28"/>
    </row>
    <row r="504" spans="5:6" ht="13.5" customHeight="1" x14ac:dyDescent="0.25">
      <c r="E504" s="28"/>
      <c r="F504" s="28"/>
    </row>
    <row r="505" spans="5:6" ht="13.5" customHeight="1" x14ac:dyDescent="0.25">
      <c r="E505" s="28"/>
      <c r="F505" s="28"/>
    </row>
    <row r="506" spans="5:6" ht="13.5" customHeight="1" x14ac:dyDescent="0.25">
      <c r="E506" s="28"/>
      <c r="F506" s="28"/>
    </row>
    <row r="507" spans="5:6" ht="13.5" customHeight="1" x14ac:dyDescent="0.25">
      <c r="E507" s="28"/>
      <c r="F507" s="28"/>
    </row>
    <row r="508" spans="5:6" ht="13.5" customHeight="1" x14ac:dyDescent="0.25">
      <c r="E508" s="28"/>
      <c r="F508" s="28"/>
    </row>
    <row r="509" spans="5:6" ht="13.5" customHeight="1" x14ac:dyDescent="0.25">
      <c r="E509" s="28"/>
      <c r="F509" s="28"/>
    </row>
    <row r="510" spans="5:6" ht="13.5" customHeight="1" x14ac:dyDescent="0.25">
      <c r="E510" s="28"/>
      <c r="F510" s="28"/>
    </row>
    <row r="511" spans="5:6" ht="13.5" customHeight="1" x14ac:dyDescent="0.25">
      <c r="E511" s="28"/>
      <c r="F511" s="28"/>
    </row>
    <row r="512" spans="5:6" ht="13.5" customHeight="1" x14ac:dyDescent="0.25">
      <c r="E512" s="28"/>
      <c r="F512" s="28"/>
    </row>
    <row r="513" spans="5:6" ht="13.5" customHeight="1" x14ac:dyDescent="0.25">
      <c r="E513" s="28"/>
      <c r="F513" s="28"/>
    </row>
    <row r="514" spans="5:6" ht="13.5" customHeight="1" x14ac:dyDescent="0.25">
      <c r="E514" s="28"/>
      <c r="F514" s="28"/>
    </row>
    <row r="515" spans="5:6" ht="13.5" customHeight="1" x14ac:dyDescent="0.25">
      <c r="E515" s="28"/>
      <c r="F515" s="28"/>
    </row>
    <row r="516" spans="5:6" ht="13.5" customHeight="1" x14ac:dyDescent="0.25">
      <c r="E516" s="28"/>
      <c r="F516" s="28"/>
    </row>
    <row r="517" spans="5:6" ht="13.5" customHeight="1" x14ac:dyDescent="0.25">
      <c r="E517" s="28"/>
      <c r="F517" s="28"/>
    </row>
    <row r="518" spans="5:6" ht="13.5" customHeight="1" x14ac:dyDescent="0.25">
      <c r="E518" s="28"/>
      <c r="F518" s="28"/>
    </row>
    <row r="519" spans="5:6" ht="13.5" customHeight="1" x14ac:dyDescent="0.25">
      <c r="E519" s="28"/>
      <c r="F519" s="28"/>
    </row>
    <row r="520" spans="5:6" ht="13.5" customHeight="1" x14ac:dyDescent="0.25">
      <c r="E520" s="28"/>
      <c r="F520" s="28"/>
    </row>
    <row r="521" spans="5:6" ht="13.5" customHeight="1" x14ac:dyDescent="0.25">
      <c r="E521" s="28"/>
      <c r="F521" s="28"/>
    </row>
    <row r="522" spans="5:6" ht="13.5" customHeight="1" x14ac:dyDescent="0.25">
      <c r="E522" s="28"/>
      <c r="F522" s="28"/>
    </row>
    <row r="523" spans="5:6" ht="13.5" customHeight="1" x14ac:dyDescent="0.25">
      <c r="E523" s="28"/>
      <c r="F523" s="28"/>
    </row>
    <row r="524" spans="5:6" ht="13.5" customHeight="1" x14ac:dyDescent="0.25">
      <c r="E524" s="28"/>
      <c r="F524" s="28"/>
    </row>
    <row r="525" spans="5:6" ht="13.5" customHeight="1" x14ac:dyDescent="0.25">
      <c r="E525" s="28"/>
      <c r="F525" s="28"/>
    </row>
    <row r="526" spans="5:6" ht="13.5" customHeight="1" x14ac:dyDescent="0.25">
      <c r="E526" s="28"/>
      <c r="F526" s="28"/>
    </row>
    <row r="527" spans="5:6" ht="13.5" customHeight="1" x14ac:dyDescent="0.25">
      <c r="E527" s="28"/>
      <c r="F527" s="28"/>
    </row>
    <row r="528" spans="5:6" ht="13.5" customHeight="1" x14ac:dyDescent="0.25">
      <c r="E528" s="28"/>
      <c r="F528" s="28"/>
    </row>
    <row r="529" spans="5:6" ht="13.5" customHeight="1" x14ac:dyDescent="0.25">
      <c r="E529" s="28"/>
      <c r="F529" s="28"/>
    </row>
    <row r="530" spans="5:6" ht="13.5" customHeight="1" x14ac:dyDescent="0.25">
      <c r="E530" s="28"/>
      <c r="F530" s="28"/>
    </row>
    <row r="531" spans="5:6" ht="13.5" customHeight="1" x14ac:dyDescent="0.25">
      <c r="E531" s="28"/>
      <c r="F531" s="28"/>
    </row>
    <row r="532" spans="5:6" ht="13.5" customHeight="1" x14ac:dyDescent="0.25">
      <c r="E532" s="28"/>
      <c r="F532" s="28"/>
    </row>
    <row r="533" spans="5:6" ht="13.5" customHeight="1" x14ac:dyDescent="0.25">
      <c r="E533" s="28"/>
      <c r="F533" s="28"/>
    </row>
    <row r="534" spans="5:6" ht="13.5" customHeight="1" x14ac:dyDescent="0.25">
      <c r="E534" s="28"/>
      <c r="F534" s="28"/>
    </row>
    <row r="535" spans="5:6" ht="13.5" customHeight="1" x14ac:dyDescent="0.25">
      <c r="E535" s="28"/>
      <c r="F535" s="28"/>
    </row>
    <row r="536" spans="5:6" ht="13.5" customHeight="1" x14ac:dyDescent="0.25">
      <c r="E536" s="28"/>
      <c r="F536" s="28"/>
    </row>
    <row r="537" spans="5:6" ht="13.5" customHeight="1" x14ac:dyDescent="0.25">
      <c r="E537" s="28"/>
      <c r="F537" s="28"/>
    </row>
    <row r="538" spans="5:6" ht="13.5" customHeight="1" x14ac:dyDescent="0.25">
      <c r="E538" s="28"/>
      <c r="F538" s="28"/>
    </row>
    <row r="539" spans="5:6" ht="13.5" customHeight="1" x14ac:dyDescent="0.25">
      <c r="E539" s="28"/>
      <c r="F539" s="28"/>
    </row>
    <row r="540" spans="5:6" ht="13.5" customHeight="1" x14ac:dyDescent="0.25">
      <c r="E540" s="28"/>
      <c r="F540" s="28"/>
    </row>
    <row r="541" spans="5:6" ht="13.5" customHeight="1" x14ac:dyDescent="0.25">
      <c r="E541" s="28"/>
      <c r="F541" s="28"/>
    </row>
    <row r="542" spans="5:6" ht="13.5" customHeight="1" x14ac:dyDescent="0.25">
      <c r="E542" s="28"/>
      <c r="F542" s="28"/>
    </row>
    <row r="543" spans="5:6" ht="13.5" customHeight="1" x14ac:dyDescent="0.25">
      <c r="E543" s="28"/>
      <c r="F543" s="28"/>
    </row>
    <row r="544" spans="5:6" ht="13.5" customHeight="1" x14ac:dyDescent="0.25">
      <c r="E544" s="28"/>
      <c r="F544" s="28"/>
    </row>
    <row r="545" spans="5:6" ht="13.5" customHeight="1" x14ac:dyDescent="0.25">
      <c r="E545" s="28"/>
      <c r="F545" s="28"/>
    </row>
    <row r="546" spans="5:6" ht="13.5" customHeight="1" x14ac:dyDescent="0.25">
      <c r="E546" s="28"/>
      <c r="F546" s="28"/>
    </row>
    <row r="547" spans="5:6" ht="13.5" customHeight="1" x14ac:dyDescent="0.25">
      <c r="E547" s="28"/>
      <c r="F547" s="28"/>
    </row>
    <row r="548" spans="5:6" ht="13.5" customHeight="1" x14ac:dyDescent="0.25">
      <c r="E548" s="28"/>
      <c r="F548" s="28"/>
    </row>
    <row r="549" spans="5:6" ht="13.5" customHeight="1" x14ac:dyDescent="0.25">
      <c r="E549" s="28"/>
      <c r="F549" s="28"/>
    </row>
    <row r="550" spans="5:6" ht="13.5" customHeight="1" x14ac:dyDescent="0.25">
      <c r="E550" s="28"/>
      <c r="F550" s="28"/>
    </row>
    <row r="551" spans="5:6" ht="13.5" customHeight="1" x14ac:dyDescent="0.25">
      <c r="E551" s="28"/>
      <c r="F551" s="28"/>
    </row>
    <row r="552" spans="5:6" ht="13.5" customHeight="1" x14ac:dyDescent="0.25">
      <c r="E552" s="28"/>
      <c r="F552" s="28"/>
    </row>
    <row r="553" spans="5:6" ht="13.5" customHeight="1" x14ac:dyDescent="0.25">
      <c r="E553" s="28"/>
      <c r="F553" s="28"/>
    </row>
    <row r="554" spans="5:6" ht="13.5" customHeight="1" x14ac:dyDescent="0.25">
      <c r="E554" s="28"/>
      <c r="F554" s="28"/>
    </row>
    <row r="555" spans="5:6" ht="13.5" customHeight="1" x14ac:dyDescent="0.25">
      <c r="E555" s="28"/>
      <c r="F555" s="28"/>
    </row>
    <row r="556" spans="5:6" ht="13.5" customHeight="1" x14ac:dyDescent="0.25">
      <c r="E556" s="28"/>
      <c r="F556" s="28"/>
    </row>
    <row r="557" spans="5:6" ht="13.5" customHeight="1" x14ac:dyDescent="0.25">
      <c r="E557" s="28"/>
      <c r="F557" s="28"/>
    </row>
    <row r="558" spans="5:6" ht="13.5" customHeight="1" x14ac:dyDescent="0.25">
      <c r="E558" s="28"/>
      <c r="F558" s="28"/>
    </row>
    <row r="559" spans="5:6" ht="13.5" customHeight="1" x14ac:dyDescent="0.25">
      <c r="E559" s="28"/>
      <c r="F559" s="28"/>
    </row>
    <row r="560" spans="5:6" ht="13.5" customHeight="1" x14ac:dyDescent="0.25">
      <c r="E560" s="28"/>
      <c r="F560" s="28"/>
    </row>
    <row r="561" spans="5:6" ht="13.5" customHeight="1" x14ac:dyDescent="0.25">
      <c r="E561" s="28"/>
      <c r="F561" s="28"/>
    </row>
    <row r="562" spans="5:6" ht="13.5" customHeight="1" x14ac:dyDescent="0.25">
      <c r="E562" s="28"/>
      <c r="F562" s="28"/>
    </row>
    <row r="563" spans="5:6" ht="13.5" customHeight="1" x14ac:dyDescent="0.25">
      <c r="E563" s="28"/>
      <c r="F563" s="28"/>
    </row>
    <row r="564" spans="5:6" ht="13.5" customHeight="1" x14ac:dyDescent="0.25">
      <c r="E564" s="28"/>
      <c r="F564" s="28"/>
    </row>
    <row r="565" spans="5:6" ht="13.5" customHeight="1" x14ac:dyDescent="0.25">
      <c r="E565" s="28"/>
      <c r="F565" s="28"/>
    </row>
    <row r="566" spans="5:6" ht="13.5" customHeight="1" x14ac:dyDescent="0.25">
      <c r="E566" s="28"/>
      <c r="F566" s="28"/>
    </row>
    <row r="567" spans="5:6" ht="13.5" customHeight="1" x14ac:dyDescent="0.25">
      <c r="E567" s="28"/>
      <c r="F567" s="28"/>
    </row>
    <row r="568" spans="5:6" ht="13.5" customHeight="1" x14ac:dyDescent="0.25">
      <c r="E568" s="28"/>
      <c r="F568" s="28"/>
    </row>
    <row r="569" spans="5:6" ht="13.5" customHeight="1" x14ac:dyDescent="0.25">
      <c r="E569" s="28"/>
      <c r="F569" s="28"/>
    </row>
    <row r="570" spans="5:6" ht="13.5" customHeight="1" x14ac:dyDescent="0.25">
      <c r="E570" s="28"/>
      <c r="F570" s="28"/>
    </row>
    <row r="571" spans="5:6" ht="13.5" customHeight="1" x14ac:dyDescent="0.25">
      <c r="E571" s="28"/>
      <c r="F571" s="28"/>
    </row>
    <row r="572" spans="5:6" ht="13.5" customHeight="1" x14ac:dyDescent="0.25">
      <c r="E572" s="28"/>
      <c r="F572" s="28"/>
    </row>
    <row r="573" spans="5:6" ht="13.5" customHeight="1" x14ac:dyDescent="0.25">
      <c r="E573" s="28"/>
      <c r="F573" s="28"/>
    </row>
    <row r="574" spans="5:6" ht="13.5" customHeight="1" x14ac:dyDescent="0.25">
      <c r="E574" s="28"/>
      <c r="F574" s="28"/>
    </row>
    <row r="575" spans="5:6" ht="13.5" customHeight="1" x14ac:dyDescent="0.25">
      <c r="E575" s="28"/>
      <c r="F575" s="28"/>
    </row>
    <row r="576" spans="5:6" ht="13.5" customHeight="1" x14ac:dyDescent="0.25">
      <c r="E576" s="28"/>
      <c r="F576" s="28"/>
    </row>
    <row r="577" spans="5:6" ht="13.5" customHeight="1" x14ac:dyDescent="0.25">
      <c r="E577" s="28"/>
      <c r="F577" s="28"/>
    </row>
    <row r="578" spans="5:6" ht="13.5" customHeight="1" x14ac:dyDescent="0.25">
      <c r="E578" s="28"/>
      <c r="F578" s="28"/>
    </row>
    <row r="579" spans="5:6" ht="13.5" customHeight="1" x14ac:dyDescent="0.25">
      <c r="E579" s="28"/>
      <c r="F579" s="28"/>
    </row>
    <row r="580" spans="5:6" ht="13.5" customHeight="1" x14ac:dyDescent="0.25">
      <c r="E580" s="28"/>
      <c r="F580" s="28"/>
    </row>
    <row r="581" spans="5:6" ht="13.5" customHeight="1" x14ac:dyDescent="0.25">
      <c r="E581" s="28"/>
      <c r="F581" s="28"/>
    </row>
    <row r="582" spans="5:6" ht="13.5" customHeight="1" x14ac:dyDescent="0.25">
      <c r="E582" s="28"/>
      <c r="F582" s="28"/>
    </row>
    <row r="583" spans="5:6" ht="13.5" customHeight="1" x14ac:dyDescent="0.25">
      <c r="E583" s="28"/>
      <c r="F583" s="28"/>
    </row>
    <row r="584" spans="5:6" ht="13.5" customHeight="1" x14ac:dyDescent="0.25">
      <c r="E584" s="28"/>
      <c r="F584" s="28"/>
    </row>
    <row r="585" spans="5:6" ht="13.5" customHeight="1" x14ac:dyDescent="0.25">
      <c r="E585" s="28"/>
      <c r="F585" s="28"/>
    </row>
    <row r="586" spans="5:6" ht="13.5" customHeight="1" x14ac:dyDescent="0.25">
      <c r="E586" s="28"/>
      <c r="F586" s="28"/>
    </row>
    <row r="587" spans="5:6" ht="13.5" customHeight="1" x14ac:dyDescent="0.25">
      <c r="E587" s="28"/>
      <c r="F587" s="28"/>
    </row>
    <row r="588" spans="5:6" ht="13.5" customHeight="1" x14ac:dyDescent="0.25">
      <c r="E588" s="28"/>
      <c r="F588" s="28"/>
    </row>
    <row r="589" spans="5:6" ht="13.5" customHeight="1" x14ac:dyDescent="0.25">
      <c r="E589" s="28"/>
      <c r="F589" s="28"/>
    </row>
    <row r="590" spans="5:6" ht="13.5" customHeight="1" x14ac:dyDescent="0.25">
      <c r="E590" s="28"/>
      <c r="F590" s="28"/>
    </row>
    <row r="591" spans="5:6" ht="13.5" customHeight="1" x14ac:dyDescent="0.25">
      <c r="E591" s="28"/>
      <c r="F591" s="28"/>
    </row>
    <row r="592" spans="5:6" ht="13.5" customHeight="1" x14ac:dyDescent="0.25">
      <c r="E592" s="28"/>
      <c r="F592" s="28"/>
    </row>
    <row r="593" spans="5:6" ht="13.5" customHeight="1" x14ac:dyDescent="0.25">
      <c r="E593" s="28"/>
      <c r="F593" s="28"/>
    </row>
    <row r="594" spans="5:6" ht="13.5" customHeight="1" x14ac:dyDescent="0.25">
      <c r="E594" s="28"/>
      <c r="F594" s="28"/>
    </row>
    <row r="595" spans="5:6" ht="13.5" customHeight="1" x14ac:dyDescent="0.25">
      <c r="E595" s="28"/>
      <c r="F595" s="28"/>
    </row>
    <row r="596" spans="5:6" ht="13.5" customHeight="1" x14ac:dyDescent="0.25">
      <c r="E596" s="28"/>
      <c r="F596" s="28"/>
    </row>
    <row r="597" spans="5:6" ht="13.5" customHeight="1" x14ac:dyDescent="0.25">
      <c r="E597" s="28"/>
      <c r="F597" s="28"/>
    </row>
    <row r="598" spans="5:6" ht="13.5" customHeight="1" x14ac:dyDescent="0.25">
      <c r="E598" s="28"/>
      <c r="F598" s="28"/>
    </row>
    <row r="599" spans="5:6" ht="13.5" customHeight="1" x14ac:dyDescent="0.25">
      <c r="E599" s="28"/>
      <c r="F599" s="28"/>
    </row>
    <row r="600" spans="5:6" ht="13.5" customHeight="1" x14ac:dyDescent="0.25">
      <c r="E600" s="28"/>
      <c r="F600" s="28"/>
    </row>
    <row r="601" spans="5:6" ht="13.5" customHeight="1" x14ac:dyDescent="0.25">
      <c r="E601" s="28"/>
      <c r="F601" s="28"/>
    </row>
    <row r="602" spans="5:6" ht="13.5" customHeight="1" x14ac:dyDescent="0.25">
      <c r="E602" s="28"/>
      <c r="F602" s="28"/>
    </row>
    <row r="603" spans="5:6" ht="13.5" customHeight="1" x14ac:dyDescent="0.25">
      <c r="E603" s="28"/>
      <c r="F603" s="28"/>
    </row>
    <row r="604" spans="5:6" ht="13.5" customHeight="1" x14ac:dyDescent="0.25">
      <c r="E604" s="28"/>
      <c r="F604" s="28"/>
    </row>
    <row r="605" spans="5:6" ht="13.5" customHeight="1" x14ac:dyDescent="0.25">
      <c r="E605" s="28"/>
      <c r="F605" s="28"/>
    </row>
    <row r="606" spans="5:6" ht="13.5" customHeight="1" x14ac:dyDescent="0.25">
      <c r="E606" s="28"/>
      <c r="F606" s="28"/>
    </row>
    <row r="607" spans="5:6" ht="13.5" customHeight="1" x14ac:dyDescent="0.25">
      <c r="E607" s="28"/>
      <c r="F607" s="28"/>
    </row>
    <row r="608" spans="5:6" ht="13.5" customHeight="1" x14ac:dyDescent="0.25">
      <c r="E608" s="28"/>
      <c r="F608" s="28"/>
    </row>
    <row r="609" spans="5:6" ht="13.5" customHeight="1" x14ac:dyDescent="0.25">
      <c r="E609" s="28"/>
      <c r="F609" s="28"/>
    </row>
    <row r="610" spans="5:6" ht="13.5" customHeight="1" x14ac:dyDescent="0.25">
      <c r="E610" s="28"/>
      <c r="F610" s="28"/>
    </row>
    <row r="611" spans="5:6" ht="13.5" customHeight="1" x14ac:dyDescent="0.25">
      <c r="E611" s="28"/>
      <c r="F611" s="28"/>
    </row>
    <row r="612" spans="5:6" ht="13.5" customHeight="1" x14ac:dyDescent="0.25">
      <c r="E612" s="28"/>
      <c r="F612" s="28"/>
    </row>
    <row r="613" spans="5:6" ht="13.5" customHeight="1" x14ac:dyDescent="0.25">
      <c r="E613" s="28"/>
      <c r="F613" s="28"/>
    </row>
    <row r="614" spans="5:6" ht="13.5" customHeight="1" x14ac:dyDescent="0.25">
      <c r="E614" s="28"/>
      <c r="F614" s="28"/>
    </row>
    <row r="615" spans="5:6" ht="13.5" customHeight="1" x14ac:dyDescent="0.25">
      <c r="E615" s="28"/>
      <c r="F615" s="28"/>
    </row>
    <row r="616" spans="5:6" ht="13.5" customHeight="1" x14ac:dyDescent="0.25">
      <c r="E616" s="28"/>
      <c r="F616" s="28"/>
    </row>
    <row r="617" spans="5:6" ht="13.5" customHeight="1" x14ac:dyDescent="0.25">
      <c r="E617" s="28"/>
      <c r="F617" s="28"/>
    </row>
    <row r="618" spans="5:6" ht="13.5" customHeight="1" x14ac:dyDescent="0.25">
      <c r="E618" s="28"/>
      <c r="F618" s="28"/>
    </row>
    <row r="619" spans="5:6" ht="13.5" customHeight="1" x14ac:dyDescent="0.25">
      <c r="E619" s="28"/>
      <c r="F619" s="28"/>
    </row>
    <row r="620" spans="5:6" ht="13.5" customHeight="1" x14ac:dyDescent="0.25">
      <c r="E620" s="28"/>
      <c r="F620" s="28"/>
    </row>
    <row r="621" spans="5:6" ht="13.5" customHeight="1" x14ac:dyDescent="0.25">
      <c r="E621" s="28"/>
      <c r="F621" s="28"/>
    </row>
    <row r="622" spans="5:6" ht="13.5" customHeight="1" x14ac:dyDescent="0.25">
      <c r="E622" s="28"/>
      <c r="F622" s="28"/>
    </row>
    <row r="623" spans="5:6" ht="13.5" customHeight="1" x14ac:dyDescent="0.25">
      <c r="E623" s="28"/>
      <c r="F623" s="28"/>
    </row>
    <row r="624" spans="5:6" ht="13.5" customHeight="1" x14ac:dyDescent="0.25">
      <c r="E624" s="28"/>
      <c r="F624" s="28"/>
    </row>
    <row r="625" spans="5:6" ht="13.5" customHeight="1" x14ac:dyDescent="0.25">
      <c r="E625" s="28"/>
      <c r="F625" s="28"/>
    </row>
    <row r="626" spans="5:6" ht="13.5" customHeight="1" x14ac:dyDescent="0.25">
      <c r="E626" s="28"/>
      <c r="F626" s="28"/>
    </row>
    <row r="627" spans="5:6" ht="13.5" customHeight="1" x14ac:dyDescent="0.25">
      <c r="E627" s="28"/>
      <c r="F627" s="28"/>
    </row>
    <row r="628" spans="5:6" ht="13.5" customHeight="1" x14ac:dyDescent="0.25">
      <c r="E628" s="28"/>
      <c r="F628" s="28"/>
    </row>
    <row r="629" spans="5:6" ht="13.5" customHeight="1" x14ac:dyDescent="0.25">
      <c r="E629" s="28"/>
      <c r="F629" s="28"/>
    </row>
    <row r="630" spans="5:6" ht="13.5" customHeight="1" x14ac:dyDescent="0.25">
      <c r="E630" s="28"/>
      <c r="F630" s="28"/>
    </row>
    <row r="631" spans="5:6" ht="13.5" customHeight="1" x14ac:dyDescent="0.25">
      <c r="E631" s="28"/>
      <c r="F631" s="28"/>
    </row>
    <row r="632" spans="5:6" ht="13.5" customHeight="1" x14ac:dyDescent="0.25">
      <c r="E632" s="28"/>
      <c r="F632" s="28"/>
    </row>
    <row r="633" spans="5:6" ht="13.5" customHeight="1" x14ac:dyDescent="0.25">
      <c r="E633" s="28"/>
      <c r="F633" s="28"/>
    </row>
    <row r="634" spans="5:6" ht="13.5" customHeight="1" x14ac:dyDescent="0.25">
      <c r="E634" s="28"/>
      <c r="F634" s="28"/>
    </row>
    <row r="635" spans="5:6" ht="13.5" customHeight="1" x14ac:dyDescent="0.25">
      <c r="E635" s="28"/>
      <c r="F635" s="28"/>
    </row>
    <row r="636" spans="5:6" ht="13.5" customHeight="1" x14ac:dyDescent="0.25">
      <c r="E636" s="28"/>
      <c r="F636" s="28"/>
    </row>
    <row r="637" spans="5:6" ht="13.5" customHeight="1" x14ac:dyDescent="0.25">
      <c r="E637" s="28"/>
      <c r="F637" s="28"/>
    </row>
    <row r="638" spans="5:6" ht="13.5" customHeight="1" x14ac:dyDescent="0.25">
      <c r="E638" s="28"/>
      <c r="F638" s="28"/>
    </row>
    <row r="639" spans="5:6" ht="13.5" customHeight="1" x14ac:dyDescent="0.25">
      <c r="E639" s="28"/>
      <c r="F639" s="28"/>
    </row>
    <row r="640" spans="5:6" ht="13.5" customHeight="1" x14ac:dyDescent="0.25">
      <c r="E640" s="28"/>
      <c r="F640" s="28"/>
    </row>
    <row r="641" spans="5:6" ht="13.5" customHeight="1" x14ac:dyDescent="0.25">
      <c r="E641" s="28"/>
      <c r="F641" s="28"/>
    </row>
    <row r="642" spans="5:6" ht="13.5" customHeight="1" x14ac:dyDescent="0.25">
      <c r="E642" s="28"/>
      <c r="F642" s="28"/>
    </row>
    <row r="643" spans="5:6" ht="13.5" customHeight="1" x14ac:dyDescent="0.25">
      <c r="E643" s="28"/>
      <c r="F643" s="28"/>
    </row>
    <row r="644" spans="5:6" ht="13.5" customHeight="1" x14ac:dyDescent="0.25">
      <c r="E644" s="28"/>
      <c r="F644" s="28"/>
    </row>
    <row r="645" spans="5:6" ht="13.5" customHeight="1" x14ac:dyDescent="0.25">
      <c r="E645" s="28"/>
      <c r="F645" s="28"/>
    </row>
    <row r="646" spans="5:6" ht="13.5" customHeight="1" x14ac:dyDescent="0.25">
      <c r="E646" s="28"/>
      <c r="F646" s="28"/>
    </row>
    <row r="647" spans="5:6" ht="13.5" customHeight="1" x14ac:dyDescent="0.25">
      <c r="E647" s="28"/>
      <c r="F647" s="28"/>
    </row>
    <row r="648" spans="5:6" ht="13.5" customHeight="1" x14ac:dyDescent="0.25">
      <c r="E648" s="28"/>
      <c r="F648" s="28"/>
    </row>
    <row r="649" spans="5:6" ht="13.5" customHeight="1" x14ac:dyDescent="0.25">
      <c r="E649" s="28"/>
      <c r="F649" s="28"/>
    </row>
    <row r="650" spans="5:6" ht="13.5" customHeight="1" x14ac:dyDescent="0.25">
      <c r="E650" s="28"/>
      <c r="F650" s="28"/>
    </row>
    <row r="651" spans="5:6" ht="13.5" customHeight="1" x14ac:dyDescent="0.25">
      <c r="E651" s="28"/>
      <c r="F651" s="28"/>
    </row>
    <row r="652" spans="5:6" ht="13.5" customHeight="1" x14ac:dyDescent="0.25">
      <c r="E652" s="28"/>
      <c r="F652" s="28"/>
    </row>
    <row r="653" spans="5:6" ht="13.5" customHeight="1" x14ac:dyDescent="0.25">
      <c r="E653" s="28"/>
      <c r="F653" s="28"/>
    </row>
    <row r="654" spans="5:6" ht="13.5" customHeight="1" x14ac:dyDescent="0.25">
      <c r="E654" s="28"/>
      <c r="F654" s="28"/>
    </row>
    <row r="655" spans="5:6" ht="13.5" customHeight="1" x14ac:dyDescent="0.25">
      <c r="E655" s="28"/>
      <c r="F655" s="28"/>
    </row>
    <row r="656" spans="5:6" ht="13.5" customHeight="1" x14ac:dyDescent="0.25">
      <c r="E656" s="28"/>
      <c r="F656" s="28"/>
    </row>
    <row r="657" spans="5:6" ht="13.5" customHeight="1" x14ac:dyDescent="0.25">
      <c r="E657" s="28"/>
      <c r="F657" s="28"/>
    </row>
    <row r="658" spans="5:6" ht="13.5" customHeight="1" x14ac:dyDescent="0.25">
      <c r="E658" s="28"/>
      <c r="F658" s="28"/>
    </row>
    <row r="659" spans="5:6" ht="13.5" customHeight="1" x14ac:dyDescent="0.25">
      <c r="E659" s="28"/>
      <c r="F659" s="28"/>
    </row>
    <row r="660" spans="5:6" ht="13.5" customHeight="1" x14ac:dyDescent="0.25">
      <c r="E660" s="28"/>
      <c r="F660" s="28"/>
    </row>
    <row r="661" spans="5:6" ht="13.5" customHeight="1" x14ac:dyDescent="0.25">
      <c r="E661" s="28"/>
      <c r="F661" s="28"/>
    </row>
    <row r="662" spans="5:6" ht="13.5" customHeight="1" x14ac:dyDescent="0.25">
      <c r="E662" s="28"/>
      <c r="F662" s="28"/>
    </row>
    <row r="663" spans="5:6" ht="13.5" customHeight="1" x14ac:dyDescent="0.25">
      <c r="E663" s="28"/>
      <c r="F663" s="28"/>
    </row>
    <row r="664" spans="5:6" ht="13.5" customHeight="1" x14ac:dyDescent="0.25">
      <c r="E664" s="28"/>
      <c r="F664" s="28"/>
    </row>
    <row r="665" spans="5:6" ht="13.5" customHeight="1" x14ac:dyDescent="0.25">
      <c r="E665" s="28"/>
      <c r="F665" s="28"/>
    </row>
    <row r="666" spans="5:6" ht="13.5" customHeight="1" x14ac:dyDescent="0.25">
      <c r="E666" s="28"/>
      <c r="F666" s="28"/>
    </row>
    <row r="667" spans="5:6" ht="13.5" customHeight="1" x14ac:dyDescent="0.25">
      <c r="E667" s="28"/>
      <c r="F667" s="28"/>
    </row>
    <row r="668" spans="5:6" ht="13.5" customHeight="1" x14ac:dyDescent="0.25">
      <c r="E668" s="28"/>
      <c r="F668" s="28"/>
    </row>
    <row r="669" spans="5:6" ht="13.5" customHeight="1" x14ac:dyDescent="0.25">
      <c r="E669" s="28"/>
      <c r="F669" s="28"/>
    </row>
    <row r="670" spans="5:6" ht="13.5" customHeight="1" x14ac:dyDescent="0.25">
      <c r="E670" s="28"/>
      <c r="F670" s="28"/>
    </row>
    <row r="671" spans="5:6" ht="13.5" customHeight="1" x14ac:dyDescent="0.25">
      <c r="E671" s="28"/>
      <c r="F671" s="28"/>
    </row>
    <row r="672" spans="5:6" ht="13.5" customHeight="1" x14ac:dyDescent="0.25">
      <c r="E672" s="28"/>
      <c r="F672" s="28"/>
    </row>
    <row r="673" spans="5:6" ht="13.5" customHeight="1" x14ac:dyDescent="0.25">
      <c r="E673" s="28"/>
      <c r="F673" s="28"/>
    </row>
    <row r="674" spans="5:6" ht="13.5" customHeight="1" x14ac:dyDescent="0.25">
      <c r="E674" s="28"/>
      <c r="F674" s="28"/>
    </row>
    <row r="675" spans="5:6" ht="13.5" customHeight="1" x14ac:dyDescent="0.25">
      <c r="E675" s="28"/>
      <c r="F675" s="28"/>
    </row>
    <row r="676" spans="5:6" ht="13.5" customHeight="1" x14ac:dyDescent="0.25">
      <c r="E676" s="28"/>
      <c r="F676" s="28"/>
    </row>
    <row r="677" spans="5:6" ht="13.5" customHeight="1" x14ac:dyDescent="0.25">
      <c r="E677" s="28"/>
      <c r="F677" s="28"/>
    </row>
    <row r="678" spans="5:6" ht="13.5" customHeight="1" x14ac:dyDescent="0.25">
      <c r="E678" s="28"/>
      <c r="F678" s="28"/>
    </row>
    <row r="679" spans="5:6" ht="13.5" customHeight="1" x14ac:dyDescent="0.25">
      <c r="E679" s="28"/>
      <c r="F679" s="28"/>
    </row>
    <row r="680" spans="5:6" ht="13.5" customHeight="1" x14ac:dyDescent="0.25">
      <c r="E680" s="28"/>
      <c r="F680" s="28"/>
    </row>
    <row r="681" spans="5:6" ht="13.5" customHeight="1" x14ac:dyDescent="0.25">
      <c r="E681" s="28"/>
      <c r="F681" s="28"/>
    </row>
    <row r="682" spans="5:6" ht="13.5" customHeight="1" x14ac:dyDescent="0.25">
      <c r="E682" s="28"/>
      <c r="F682" s="28"/>
    </row>
    <row r="683" spans="5:6" ht="13.5" customHeight="1" x14ac:dyDescent="0.25">
      <c r="E683" s="28"/>
      <c r="F683" s="28"/>
    </row>
    <row r="684" spans="5:6" ht="13.5" customHeight="1" x14ac:dyDescent="0.25">
      <c r="E684" s="28"/>
      <c r="F684" s="28"/>
    </row>
    <row r="685" spans="5:6" ht="13.5" customHeight="1" x14ac:dyDescent="0.25">
      <c r="E685" s="28"/>
      <c r="F685" s="28"/>
    </row>
    <row r="686" spans="5:6" ht="13.5" customHeight="1" x14ac:dyDescent="0.25">
      <c r="E686" s="28"/>
      <c r="F686" s="28"/>
    </row>
    <row r="687" spans="5:6" ht="13.5" customHeight="1" x14ac:dyDescent="0.25">
      <c r="E687" s="28"/>
      <c r="F687" s="28"/>
    </row>
    <row r="688" spans="5:6" ht="13.5" customHeight="1" x14ac:dyDescent="0.25">
      <c r="E688" s="28"/>
      <c r="F688" s="28"/>
    </row>
    <row r="689" spans="5:6" ht="13.5" customHeight="1" x14ac:dyDescent="0.25">
      <c r="E689" s="28"/>
      <c r="F689" s="28"/>
    </row>
    <row r="690" spans="5:6" ht="13.5" customHeight="1" x14ac:dyDescent="0.25">
      <c r="E690" s="28"/>
      <c r="F690" s="28"/>
    </row>
    <row r="691" spans="5:6" ht="13.5" customHeight="1" x14ac:dyDescent="0.25">
      <c r="E691" s="28"/>
      <c r="F691" s="28"/>
    </row>
    <row r="692" spans="5:6" ht="13.5" customHeight="1" x14ac:dyDescent="0.25">
      <c r="E692" s="28"/>
      <c r="F692" s="28"/>
    </row>
    <row r="693" spans="5:6" ht="13.5" customHeight="1" x14ac:dyDescent="0.25">
      <c r="E693" s="28"/>
      <c r="F693" s="28"/>
    </row>
    <row r="694" spans="5:6" ht="13.5" customHeight="1" x14ac:dyDescent="0.25">
      <c r="E694" s="28"/>
      <c r="F694" s="28"/>
    </row>
    <row r="695" spans="5:6" ht="13.5" customHeight="1" x14ac:dyDescent="0.25">
      <c r="E695" s="28"/>
      <c r="F695" s="28"/>
    </row>
    <row r="696" spans="5:6" ht="13.5" customHeight="1" x14ac:dyDescent="0.25">
      <c r="E696" s="28"/>
      <c r="F696" s="28"/>
    </row>
    <row r="697" spans="5:6" ht="13.5" customHeight="1" x14ac:dyDescent="0.25">
      <c r="E697" s="28"/>
      <c r="F697" s="28"/>
    </row>
    <row r="698" spans="5:6" ht="13.5" customHeight="1" x14ac:dyDescent="0.25">
      <c r="E698" s="28"/>
      <c r="F698" s="28"/>
    </row>
    <row r="699" spans="5:6" ht="13.5" customHeight="1" x14ac:dyDescent="0.25">
      <c r="E699" s="28"/>
      <c r="F699" s="28"/>
    </row>
    <row r="700" spans="5:6" ht="13.5" customHeight="1" x14ac:dyDescent="0.25">
      <c r="E700" s="28"/>
      <c r="F700" s="28"/>
    </row>
    <row r="701" spans="5:6" ht="13.5" customHeight="1" x14ac:dyDescent="0.25">
      <c r="E701" s="28"/>
      <c r="F701" s="28"/>
    </row>
    <row r="702" spans="5:6" ht="13.5" customHeight="1" x14ac:dyDescent="0.25">
      <c r="E702" s="28"/>
      <c r="F702" s="28"/>
    </row>
    <row r="703" spans="5:6" ht="13.5" customHeight="1" x14ac:dyDescent="0.25">
      <c r="E703" s="28"/>
      <c r="F703" s="28"/>
    </row>
    <row r="704" spans="5:6" ht="13.5" customHeight="1" x14ac:dyDescent="0.25">
      <c r="E704" s="28"/>
      <c r="F704" s="28"/>
    </row>
    <row r="705" spans="5:6" ht="13.5" customHeight="1" x14ac:dyDescent="0.25">
      <c r="E705" s="28"/>
      <c r="F705" s="28"/>
    </row>
    <row r="706" spans="5:6" ht="13.5" customHeight="1" x14ac:dyDescent="0.25">
      <c r="E706" s="28"/>
      <c r="F706" s="28"/>
    </row>
    <row r="707" spans="5:6" ht="13.5" customHeight="1" x14ac:dyDescent="0.25">
      <c r="E707" s="28"/>
      <c r="F707" s="28"/>
    </row>
    <row r="708" spans="5:6" ht="13.5" customHeight="1" x14ac:dyDescent="0.25">
      <c r="E708" s="28"/>
      <c r="F708" s="28"/>
    </row>
    <row r="709" spans="5:6" ht="13.5" customHeight="1" x14ac:dyDescent="0.25">
      <c r="E709" s="28"/>
      <c r="F709" s="28"/>
    </row>
    <row r="710" spans="5:6" ht="13.5" customHeight="1" x14ac:dyDescent="0.25">
      <c r="E710" s="28"/>
      <c r="F710" s="28"/>
    </row>
    <row r="711" spans="5:6" ht="13.5" customHeight="1" x14ac:dyDescent="0.25">
      <c r="E711" s="28"/>
      <c r="F711" s="28"/>
    </row>
    <row r="712" spans="5:6" ht="13.5" customHeight="1" x14ac:dyDescent="0.25">
      <c r="E712" s="28"/>
      <c r="F712" s="28"/>
    </row>
    <row r="713" spans="5:6" ht="13.5" customHeight="1" x14ac:dyDescent="0.25">
      <c r="E713" s="28"/>
      <c r="F713" s="28"/>
    </row>
    <row r="714" spans="5:6" ht="13.5" customHeight="1" x14ac:dyDescent="0.25">
      <c r="E714" s="28"/>
      <c r="F714" s="28"/>
    </row>
    <row r="715" spans="5:6" ht="13.5" customHeight="1" x14ac:dyDescent="0.25">
      <c r="E715" s="28"/>
      <c r="F715" s="28"/>
    </row>
    <row r="716" spans="5:6" ht="13.5" customHeight="1" x14ac:dyDescent="0.25">
      <c r="E716" s="28"/>
      <c r="F716" s="28"/>
    </row>
    <row r="717" spans="5:6" ht="13.5" customHeight="1" x14ac:dyDescent="0.25">
      <c r="E717" s="28"/>
      <c r="F717" s="28"/>
    </row>
    <row r="718" spans="5:6" ht="13.5" customHeight="1" x14ac:dyDescent="0.25">
      <c r="E718" s="28"/>
      <c r="F718" s="28"/>
    </row>
    <row r="719" spans="5:6" ht="13.5" customHeight="1" x14ac:dyDescent="0.25">
      <c r="E719" s="28"/>
      <c r="F719" s="28"/>
    </row>
    <row r="720" spans="5:6" ht="13.5" customHeight="1" x14ac:dyDescent="0.25">
      <c r="E720" s="28"/>
      <c r="F720" s="28"/>
    </row>
    <row r="721" spans="5:6" ht="13.5" customHeight="1" x14ac:dyDescent="0.25">
      <c r="E721" s="28"/>
      <c r="F721" s="28"/>
    </row>
    <row r="722" spans="5:6" ht="13.5" customHeight="1" x14ac:dyDescent="0.25">
      <c r="E722" s="28"/>
      <c r="F722" s="28"/>
    </row>
    <row r="723" spans="5:6" ht="13.5" customHeight="1" x14ac:dyDescent="0.25">
      <c r="E723" s="28"/>
      <c r="F723" s="28"/>
    </row>
    <row r="724" spans="5:6" ht="13.5" customHeight="1" x14ac:dyDescent="0.25">
      <c r="E724" s="28"/>
      <c r="F724" s="28"/>
    </row>
    <row r="725" spans="5:6" ht="13.5" customHeight="1" x14ac:dyDescent="0.25">
      <c r="E725" s="28"/>
      <c r="F725" s="28"/>
    </row>
    <row r="726" spans="5:6" ht="13.5" customHeight="1" x14ac:dyDescent="0.25">
      <c r="E726" s="28"/>
      <c r="F726" s="28"/>
    </row>
    <row r="727" spans="5:6" ht="13.5" customHeight="1" x14ac:dyDescent="0.25">
      <c r="E727" s="28"/>
      <c r="F727" s="28"/>
    </row>
    <row r="728" spans="5:6" ht="13.5" customHeight="1" x14ac:dyDescent="0.25">
      <c r="E728" s="28"/>
      <c r="F728" s="28"/>
    </row>
    <row r="729" spans="5:6" ht="13.5" customHeight="1" x14ac:dyDescent="0.25">
      <c r="E729" s="28"/>
      <c r="F729" s="28"/>
    </row>
    <row r="730" spans="5:6" ht="13.5" customHeight="1" x14ac:dyDescent="0.25">
      <c r="E730" s="28"/>
      <c r="F730" s="28"/>
    </row>
    <row r="731" spans="5:6" ht="13.5" customHeight="1" x14ac:dyDescent="0.25">
      <c r="E731" s="28"/>
      <c r="F731" s="28"/>
    </row>
    <row r="732" spans="5:6" ht="13.5" customHeight="1" x14ac:dyDescent="0.25">
      <c r="E732" s="28"/>
      <c r="F732" s="28"/>
    </row>
    <row r="733" spans="5:6" ht="13.5" customHeight="1" x14ac:dyDescent="0.25">
      <c r="E733" s="28"/>
      <c r="F733" s="28"/>
    </row>
    <row r="734" spans="5:6" ht="13.5" customHeight="1" x14ac:dyDescent="0.25">
      <c r="E734" s="28"/>
      <c r="F734" s="28"/>
    </row>
    <row r="735" spans="5:6" ht="13.5" customHeight="1" x14ac:dyDescent="0.25">
      <c r="E735" s="28"/>
      <c r="F735" s="28"/>
    </row>
    <row r="736" spans="5:6" ht="13.5" customHeight="1" x14ac:dyDescent="0.25">
      <c r="E736" s="28"/>
      <c r="F736" s="28"/>
    </row>
    <row r="737" spans="5:6" ht="13.5" customHeight="1" x14ac:dyDescent="0.25">
      <c r="E737" s="28"/>
      <c r="F737" s="28"/>
    </row>
    <row r="738" spans="5:6" ht="13.5" customHeight="1" x14ac:dyDescent="0.25">
      <c r="E738" s="28"/>
      <c r="F738" s="28"/>
    </row>
    <row r="739" spans="5:6" ht="13.5" customHeight="1" x14ac:dyDescent="0.25">
      <c r="E739" s="28"/>
      <c r="F739" s="28"/>
    </row>
    <row r="740" spans="5:6" ht="13.5" customHeight="1" x14ac:dyDescent="0.25">
      <c r="E740" s="28"/>
      <c r="F740" s="28"/>
    </row>
    <row r="741" spans="5:6" ht="13.5" customHeight="1" x14ac:dyDescent="0.25">
      <c r="E741" s="28"/>
      <c r="F741" s="28"/>
    </row>
    <row r="742" spans="5:6" ht="13.5" customHeight="1" x14ac:dyDescent="0.25">
      <c r="E742" s="28"/>
      <c r="F742" s="28"/>
    </row>
    <row r="743" spans="5:6" ht="13.5" customHeight="1" x14ac:dyDescent="0.25">
      <c r="E743" s="28"/>
      <c r="F743" s="28"/>
    </row>
    <row r="744" spans="5:6" ht="13.5" customHeight="1" x14ac:dyDescent="0.25">
      <c r="E744" s="28"/>
      <c r="F744" s="28"/>
    </row>
    <row r="745" spans="5:6" ht="13.5" customHeight="1" x14ac:dyDescent="0.25">
      <c r="E745" s="28"/>
      <c r="F745" s="28"/>
    </row>
    <row r="746" spans="5:6" ht="13.5" customHeight="1" x14ac:dyDescent="0.25">
      <c r="E746" s="28"/>
      <c r="F746" s="28"/>
    </row>
    <row r="747" spans="5:6" ht="13.5" customHeight="1" x14ac:dyDescent="0.25">
      <c r="E747" s="28"/>
      <c r="F747" s="28"/>
    </row>
    <row r="748" spans="5:6" ht="13.5" customHeight="1" x14ac:dyDescent="0.25">
      <c r="E748" s="28"/>
      <c r="F748" s="28"/>
    </row>
    <row r="749" spans="5:6" ht="13.5" customHeight="1" x14ac:dyDescent="0.25">
      <c r="E749" s="28"/>
      <c r="F749" s="28"/>
    </row>
    <row r="750" spans="5:6" ht="13.5" customHeight="1" x14ac:dyDescent="0.25">
      <c r="E750" s="28"/>
      <c r="F750" s="28"/>
    </row>
    <row r="751" spans="5:6" ht="13.5" customHeight="1" x14ac:dyDescent="0.25">
      <c r="E751" s="28"/>
      <c r="F751" s="28"/>
    </row>
    <row r="752" spans="5:6" ht="13.5" customHeight="1" x14ac:dyDescent="0.25">
      <c r="E752" s="28"/>
      <c r="F752" s="28"/>
    </row>
    <row r="753" spans="5:6" ht="13.5" customHeight="1" x14ac:dyDescent="0.25">
      <c r="E753" s="28"/>
      <c r="F753" s="28"/>
    </row>
    <row r="754" spans="5:6" ht="13.5" customHeight="1" x14ac:dyDescent="0.25">
      <c r="E754" s="28"/>
      <c r="F754" s="28"/>
    </row>
    <row r="755" spans="5:6" ht="13.5" customHeight="1" x14ac:dyDescent="0.25">
      <c r="E755" s="28"/>
      <c r="F755" s="28"/>
    </row>
    <row r="756" spans="5:6" ht="13.5" customHeight="1" x14ac:dyDescent="0.25">
      <c r="E756" s="28"/>
      <c r="F756" s="28"/>
    </row>
    <row r="757" spans="5:6" ht="13.5" customHeight="1" x14ac:dyDescent="0.25">
      <c r="E757" s="28"/>
      <c r="F757" s="28"/>
    </row>
    <row r="758" spans="5:6" ht="13.5" customHeight="1" x14ac:dyDescent="0.25">
      <c r="E758" s="28"/>
      <c r="F758" s="28"/>
    </row>
    <row r="759" spans="5:6" ht="13.5" customHeight="1" x14ac:dyDescent="0.25">
      <c r="E759" s="28"/>
      <c r="F759" s="28"/>
    </row>
    <row r="760" spans="5:6" ht="13.5" customHeight="1" x14ac:dyDescent="0.25">
      <c r="E760" s="28"/>
      <c r="F760" s="28"/>
    </row>
    <row r="761" spans="5:6" ht="13.5" customHeight="1" x14ac:dyDescent="0.25">
      <c r="E761" s="28"/>
      <c r="F761" s="28"/>
    </row>
    <row r="762" spans="5:6" ht="13.5" customHeight="1" x14ac:dyDescent="0.25">
      <c r="E762" s="28"/>
      <c r="F762" s="28"/>
    </row>
    <row r="763" spans="5:6" ht="13.5" customHeight="1" x14ac:dyDescent="0.25">
      <c r="E763" s="28"/>
      <c r="F763" s="28"/>
    </row>
    <row r="764" spans="5:6" ht="13.5" customHeight="1" x14ac:dyDescent="0.25">
      <c r="E764" s="28"/>
      <c r="F764" s="28"/>
    </row>
    <row r="765" spans="5:6" ht="13.5" customHeight="1" x14ac:dyDescent="0.25">
      <c r="E765" s="28"/>
      <c r="F765" s="28"/>
    </row>
    <row r="766" spans="5:6" ht="13.5" customHeight="1" x14ac:dyDescent="0.25">
      <c r="E766" s="28"/>
      <c r="F766" s="28"/>
    </row>
    <row r="767" spans="5:6" ht="13.5" customHeight="1" x14ac:dyDescent="0.25">
      <c r="E767" s="28"/>
      <c r="F767" s="28"/>
    </row>
    <row r="768" spans="5:6" ht="13.5" customHeight="1" x14ac:dyDescent="0.25">
      <c r="E768" s="28"/>
      <c r="F768" s="28"/>
    </row>
    <row r="769" spans="5:6" ht="13.5" customHeight="1" x14ac:dyDescent="0.25">
      <c r="E769" s="28"/>
      <c r="F769" s="28"/>
    </row>
    <row r="770" spans="5:6" ht="13.5" customHeight="1" x14ac:dyDescent="0.25">
      <c r="E770" s="28"/>
      <c r="F770" s="28"/>
    </row>
    <row r="771" spans="5:6" ht="13.5" customHeight="1" x14ac:dyDescent="0.25">
      <c r="E771" s="28"/>
      <c r="F771" s="28"/>
    </row>
    <row r="772" spans="5:6" ht="13.5" customHeight="1" x14ac:dyDescent="0.25">
      <c r="E772" s="28"/>
      <c r="F772" s="28"/>
    </row>
    <row r="773" spans="5:6" ht="13.5" customHeight="1" x14ac:dyDescent="0.25">
      <c r="E773" s="28"/>
      <c r="F773" s="28"/>
    </row>
    <row r="774" spans="5:6" ht="13.5" customHeight="1" x14ac:dyDescent="0.25">
      <c r="E774" s="28"/>
      <c r="F774" s="28"/>
    </row>
    <row r="775" spans="5:6" ht="13.5" customHeight="1" x14ac:dyDescent="0.25">
      <c r="E775" s="28"/>
      <c r="F775" s="28"/>
    </row>
    <row r="776" spans="5:6" ht="13.5" customHeight="1" x14ac:dyDescent="0.25">
      <c r="E776" s="28"/>
      <c r="F776" s="28"/>
    </row>
    <row r="777" spans="5:6" ht="13.5" customHeight="1" x14ac:dyDescent="0.25">
      <c r="E777" s="28"/>
      <c r="F777" s="28"/>
    </row>
    <row r="778" spans="5:6" ht="13.5" customHeight="1" x14ac:dyDescent="0.25">
      <c r="E778" s="28"/>
      <c r="F778" s="28"/>
    </row>
    <row r="779" spans="5:6" ht="13.5" customHeight="1" x14ac:dyDescent="0.25">
      <c r="E779" s="28"/>
      <c r="F779" s="28"/>
    </row>
    <row r="780" spans="5:6" ht="13.5" customHeight="1" x14ac:dyDescent="0.25">
      <c r="E780" s="28"/>
      <c r="F780" s="28"/>
    </row>
    <row r="781" spans="5:6" ht="13.5" customHeight="1" x14ac:dyDescent="0.25">
      <c r="E781" s="28"/>
      <c r="F781" s="28"/>
    </row>
    <row r="782" spans="5:6" ht="13.5" customHeight="1" x14ac:dyDescent="0.25">
      <c r="E782" s="28"/>
      <c r="F782" s="28"/>
    </row>
    <row r="783" spans="5:6" ht="13.5" customHeight="1" x14ac:dyDescent="0.25">
      <c r="E783" s="28"/>
      <c r="F783" s="28"/>
    </row>
    <row r="784" spans="5:6" ht="13.5" customHeight="1" x14ac:dyDescent="0.25">
      <c r="E784" s="28"/>
      <c r="F784" s="28"/>
    </row>
    <row r="785" spans="5:6" ht="13.5" customHeight="1" x14ac:dyDescent="0.25">
      <c r="E785" s="28"/>
      <c r="F785" s="28"/>
    </row>
    <row r="786" spans="5:6" ht="13.5" customHeight="1" x14ac:dyDescent="0.25">
      <c r="E786" s="28"/>
      <c r="F786" s="28"/>
    </row>
    <row r="787" spans="5:6" ht="13.5" customHeight="1" x14ac:dyDescent="0.25">
      <c r="E787" s="28"/>
      <c r="F787" s="28"/>
    </row>
    <row r="788" spans="5:6" ht="13.5" customHeight="1" x14ac:dyDescent="0.25">
      <c r="E788" s="28"/>
      <c r="F788" s="28"/>
    </row>
    <row r="789" spans="5:6" ht="13.5" customHeight="1" x14ac:dyDescent="0.25">
      <c r="E789" s="28"/>
      <c r="F789" s="28"/>
    </row>
    <row r="790" spans="5:6" ht="13.5" customHeight="1" x14ac:dyDescent="0.25">
      <c r="E790" s="28"/>
      <c r="F790" s="28"/>
    </row>
    <row r="791" spans="5:6" ht="13.5" customHeight="1" x14ac:dyDescent="0.25">
      <c r="E791" s="28"/>
      <c r="F791" s="28"/>
    </row>
    <row r="792" spans="5:6" ht="13.5" customHeight="1" x14ac:dyDescent="0.25">
      <c r="E792" s="28"/>
      <c r="F792" s="28"/>
    </row>
    <row r="793" spans="5:6" ht="13.5" customHeight="1" x14ac:dyDescent="0.25">
      <c r="E793" s="28"/>
      <c r="F793" s="28"/>
    </row>
    <row r="794" spans="5:6" ht="13.5" customHeight="1" x14ac:dyDescent="0.25">
      <c r="E794" s="28"/>
      <c r="F794" s="28"/>
    </row>
    <row r="795" spans="5:6" ht="13.5" customHeight="1" x14ac:dyDescent="0.25">
      <c r="E795" s="28"/>
      <c r="F795" s="28"/>
    </row>
    <row r="796" spans="5:6" ht="13.5" customHeight="1" x14ac:dyDescent="0.25">
      <c r="E796" s="28"/>
      <c r="F796" s="28"/>
    </row>
    <row r="797" spans="5:6" ht="13.5" customHeight="1" x14ac:dyDescent="0.25">
      <c r="E797" s="28"/>
      <c r="F797" s="28"/>
    </row>
    <row r="798" spans="5:6" ht="13.5" customHeight="1" x14ac:dyDescent="0.25">
      <c r="E798" s="28"/>
      <c r="F798" s="28"/>
    </row>
    <row r="799" spans="5:6" ht="13.5" customHeight="1" x14ac:dyDescent="0.25">
      <c r="E799" s="28"/>
      <c r="F799" s="28"/>
    </row>
    <row r="800" spans="5:6" ht="13.5" customHeight="1" x14ac:dyDescent="0.25">
      <c r="E800" s="28"/>
      <c r="F800" s="28"/>
    </row>
    <row r="801" spans="5:6" ht="13.5" customHeight="1" x14ac:dyDescent="0.25">
      <c r="E801" s="28"/>
      <c r="F801" s="28"/>
    </row>
    <row r="802" spans="5:6" ht="13.5" customHeight="1" x14ac:dyDescent="0.25">
      <c r="E802" s="28"/>
      <c r="F802" s="28"/>
    </row>
    <row r="803" spans="5:6" ht="13.5" customHeight="1" x14ac:dyDescent="0.25">
      <c r="E803" s="28"/>
      <c r="F803" s="28"/>
    </row>
    <row r="804" spans="5:6" ht="13.5" customHeight="1" x14ac:dyDescent="0.25">
      <c r="E804" s="28"/>
      <c r="F804" s="28"/>
    </row>
    <row r="805" spans="5:6" ht="13.5" customHeight="1" x14ac:dyDescent="0.25">
      <c r="E805" s="28"/>
      <c r="F805" s="28"/>
    </row>
    <row r="806" spans="5:6" ht="13.5" customHeight="1" x14ac:dyDescent="0.25">
      <c r="E806" s="28"/>
      <c r="F806" s="28"/>
    </row>
    <row r="807" spans="5:6" ht="13.5" customHeight="1" x14ac:dyDescent="0.25">
      <c r="E807" s="28"/>
      <c r="F807" s="28"/>
    </row>
    <row r="808" spans="5:6" ht="13.5" customHeight="1" x14ac:dyDescent="0.25">
      <c r="E808" s="28"/>
      <c r="F808" s="28"/>
    </row>
    <row r="809" spans="5:6" ht="13.5" customHeight="1" x14ac:dyDescent="0.25">
      <c r="E809" s="28"/>
      <c r="F809" s="28"/>
    </row>
    <row r="810" spans="5:6" ht="13.5" customHeight="1" x14ac:dyDescent="0.25">
      <c r="E810" s="28"/>
      <c r="F810" s="28"/>
    </row>
    <row r="811" spans="5:6" ht="13.5" customHeight="1" x14ac:dyDescent="0.25">
      <c r="E811" s="28"/>
      <c r="F811" s="28"/>
    </row>
    <row r="812" spans="5:6" ht="13.5" customHeight="1" x14ac:dyDescent="0.25">
      <c r="E812" s="28"/>
      <c r="F812" s="28"/>
    </row>
    <row r="813" spans="5:6" ht="13.5" customHeight="1" x14ac:dyDescent="0.25">
      <c r="E813" s="28"/>
      <c r="F813" s="28"/>
    </row>
    <row r="814" spans="5:6" ht="13.5" customHeight="1" x14ac:dyDescent="0.25">
      <c r="E814" s="28"/>
      <c r="F814" s="28"/>
    </row>
    <row r="815" spans="5:6" ht="13.5" customHeight="1" x14ac:dyDescent="0.25">
      <c r="E815" s="28"/>
      <c r="F815" s="28"/>
    </row>
    <row r="816" spans="5:6" ht="13.5" customHeight="1" x14ac:dyDescent="0.25">
      <c r="E816" s="28"/>
      <c r="F816" s="28"/>
    </row>
    <row r="817" spans="5:6" ht="13.5" customHeight="1" x14ac:dyDescent="0.25">
      <c r="E817" s="28"/>
      <c r="F817" s="28"/>
    </row>
    <row r="818" spans="5:6" ht="13.5" customHeight="1" x14ac:dyDescent="0.25">
      <c r="E818" s="28"/>
      <c r="F818" s="28"/>
    </row>
    <row r="819" spans="5:6" ht="13.5" customHeight="1" x14ac:dyDescent="0.25">
      <c r="E819" s="28"/>
      <c r="F819" s="28"/>
    </row>
    <row r="820" spans="5:6" ht="13.5" customHeight="1" x14ac:dyDescent="0.25">
      <c r="E820" s="28"/>
      <c r="F820" s="28"/>
    </row>
    <row r="821" spans="5:6" ht="13.5" customHeight="1" x14ac:dyDescent="0.25">
      <c r="E821" s="28"/>
      <c r="F821" s="28"/>
    </row>
    <row r="822" spans="5:6" ht="13.5" customHeight="1" x14ac:dyDescent="0.25">
      <c r="E822" s="28"/>
      <c r="F822" s="28"/>
    </row>
    <row r="823" spans="5:6" ht="13.5" customHeight="1" x14ac:dyDescent="0.25">
      <c r="E823" s="28"/>
      <c r="F823" s="28"/>
    </row>
    <row r="824" spans="5:6" ht="13.5" customHeight="1" x14ac:dyDescent="0.25">
      <c r="E824" s="28"/>
      <c r="F824" s="28"/>
    </row>
    <row r="825" spans="5:6" ht="13.5" customHeight="1" x14ac:dyDescent="0.25">
      <c r="E825" s="28"/>
      <c r="F825" s="28"/>
    </row>
    <row r="826" spans="5:6" ht="13.5" customHeight="1" x14ac:dyDescent="0.25">
      <c r="E826" s="28"/>
      <c r="F826" s="28"/>
    </row>
    <row r="827" spans="5:6" ht="13.5" customHeight="1" x14ac:dyDescent="0.25">
      <c r="E827" s="28"/>
      <c r="F827" s="28"/>
    </row>
    <row r="828" spans="5:6" ht="13.5" customHeight="1" x14ac:dyDescent="0.25">
      <c r="E828" s="28"/>
      <c r="F828" s="28"/>
    </row>
    <row r="829" spans="5:6" ht="13.5" customHeight="1" x14ac:dyDescent="0.25">
      <c r="E829" s="28"/>
      <c r="F829" s="28"/>
    </row>
    <row r="830" spans="5:6" ht="13.5" customHeight="1" x14ac:dyDescent="0.25">
      <c r="E830" s="28"/>
      <c r="F830" s="28"/>
    </row>
    <row r="831" spans="5:6" ht="13.5" customHeight="1" x14ac:dyDescent="0.25">
      <c r="E831" s="28"/>
      <c r="F831" s="28"/>
    </row>
    <row r="832" spans="5:6" ht="13.5" customHeight="1" x14ac:dyDescent="0.25">
      <c r="E832" s="28"/>
      <c r="F832" s="28"/>
    </row>
    <row r="833" spans="5:6" ht="13.5" customHeight="1" x14ac:dyDescent="0.25">
      <c r="E833" s="28"/>
      <c r="F833" s="28"/>
    </row>
    <row r="834" spans="5:6" ht="13.5" customHeight="1" x14ac:dyDescent="0.25">
      <c r="E834" s="28"/>
      <c r="F834" s="28"/>
    </row>
    <row r="835" spans="5:6" ht="13.5" customHeight="1" x14ac:dyDescent="0.25">
      <c r="E835" s="28"/>
      <c r="F835" s="28"/>
    </row>
    <row r="836" spans="5:6" ht="13.5" customHeight="1" x14ac:dyDescent="0.25">
      <c r="E836" s="28"/>
      <c r="F836" s="28"/>
    </row>
    <row r="837" spans="5:6" ht="13.5" customHeight="1" x14ac:dyDescent="0.25">
      <c r="E837" s="28"/>
      <c r="F837" s="28"/>
    </row>
    <row r="838" spans="5:6" ht="13.5" customHeight="1" x14ac:dyDescent="0.25">
      <c r="E838" s="28"/>
      <c r="F838" s="28"/>
    </row>
    <row r="839" spans="5:6" ht="13.5" customHeight="1" x14ac:dyDescent="0.25">
      <c r="E839" s="28"/>
      <c r="F839" s="28"/>
    </row>
    <row r="840" spans="5:6" ht="13.5" customHeight="1" x14ac:dyDescent="0.25">
      <c r="E840" s="28"/>
      <c r="F840" s="28"/>
    </row>
    <row r="841" spans="5:6" ht="13.5" customHeight="1" x14ac:dyDescent="0.25">
      <c r="E841" s="28"/>
      <c r="F841" s="28"/>
    </row>
  </sheetData>
  <mergeCells count="17">
    <mergeCell ref="J16:J19"/>
    <mergeCell ref="J24:J28"/>
    <mergeCell ref="J30:J33"/>
    <mergeCell ref="J10:J14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honeticPr fontId="35" type="noConversion"/>
  <dataValidations disablePrompts="1" count="1">
    <dataValidation type="list" allowBlank="1" showErrorMessage="1" sqref="A24:A28 A30:A33 A8:A22" xr:uid="{00000000-0002-0000-0200-000000000000}">
      <formula1>"1,A,I,2,3,II"</formula1>
    </dataValidation>
  </dataValidations>
  <pageMargins left="0.4" right="0.2" top="0.5" bottom="0.4" header="0.3" footer="0.2"/>
  <pageSetup paperSize="9" scale="6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L72"/>
  <sheetViews>
    <sheetView topLeftCell="A33" zoomScale="80" zoomScaleNormal="80" workbookViewId="0">
      <selection activeCell="A40" sqref="A40"/>
    </sheetView>
  </sheetViews>
  <sheetFormatPr defaultColWidth="9.140625" defaultRowHeight="15.75" x14ac:dyDescent="0.25"/>
  <cols>
    <col min="1" max="1" width="6.140625" style="236" customWidth="1"/>
    <col min="2" max="2" width="34.85546875" style="228" customWidth="1"/>
    <col min="3" max="3" width="16.85546875" style="237" customWidth="1"/>
    <col min="4" max="4" width="29.42578125" style="228" customWidth="1"/>
    <col min="5" max="5" width="13.85546875" style="238" hidden="1" customWidth="1"/>
    <col min="6" max="6" width="16.42578125" style="238" hidden="1" customWidth="1"/>
    <col min="7" max="9" width="11.140625" style="239" customWidth="1"/>
    <col min="10" max="10" width="14.7109375" style="240" customWidth="1"/>
    <col min="11" max="11" width="18.85546875" style="228" customWidth="1"/>
    <col min="12" max="16384" width="9.140625" style="228"/>
  </cols>
  <sheetData>
    <row r="1" spans="1:12" ht="19.7" customHeight="1" x14ac:dyDescent="0.25">
      <c r="A1" s="282" t="s">
        <v>219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27"/>
    </row>
    <row r="2" spans="1:12" ht="19.7" customHeight="1" x14ac:dyDescent="0.25">
      <c r="A2" s="283" t="s">
        <v>252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27"/>
    </row>
    <row r="3" spans="1:12" ht="19.7" customHeight="1" x14ac:dyDescent="0.25">
      <c r="A3" s="284" t="s">
        <v>220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29"/>
    </row>
    <row r="4" spans="1:12" ht="20.25" customHeight="1" x14ac:dyDescent="0.25">
      <c r="A4" s="285" t="str">
        <f>'PL 09- Na Sầm'!A4:K4</f>
        <v>(Kèm theo Quyết định số 2135/QĐ-UBND ngày  30 tháng 9 năm 2025 của Chủ tịch Ủy ban nhân dân tỉnh Lạng Sơn)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</row>
    <row r="5" spans="1:12" ht="16.5" customHeight="1" x14ac:dyDescent="0.25">
      <c r="A5" s="230"/>
      <c r="B5" s="121"/>
      <c r="C5" s="121"/>
      <c r="D5" s="121"/>
      <c r="E5" s="121"/>
      <c r="F5" s="121"/>
      <c r="G5" s="231"/>
      <c r="H5" s="231"/>
      <c r="I5" s="231"/>
      <c r="J5" s="121"/>
      <c r="K5" s="121"/>
    </row>
    <row r="6" spans="1:12" ht="65.45" customHeight="1" x14ac:dyDescent="0.25">
      <c r="A6" s="344" t="s">
        <v>2</v>
      </c>
      <c r="B6" s="344" t="s">
        <v>3</v>
      </c>
      <c r="C6" s="344" t="s">
        <v>4</v>
      </c>
      <c r="D6" s="344" t="s">
        <v>5</v>
      </c>
      <c r="E6" s="344" t="s">
        <v>6</v>
      </c>
      <c r="F6" s="344" t="s">
        <v>7</v>
      </c>
      <c r="G6" s="346" t="s">
        <v>8</v>
      </c>
      <c r="H6" s="347"/>
      <c r="I6" s="348"/>
      <c r="J6" s="349" t="s">
        <v>9</v>
      </c>
      <c r="K6" s="350" t="s">
        <v>10</v>
      </c>
    </row>
    <row r="7" spans="1:12" ht="58.5" customHeight="1" x14ac:dyDescent="0.25">
      <c r="A7" s="345"/>
      <c r="B7" s="345"/>
      <c r="C7" s="345"/>
      <c r="D7" s="345"/>
      <c r="E7" s="345"/>
      <c r="F7" s="345"/>
      <c r="G7" s="232" t="s">
        <v>11</v>
      </c>
      <c r="H7" s="232" t="s">
        <v>12</v>
      </c>
      <c r="I7" s="232" t="s">
        <v>13</v>
      </c>
      <c r="J7" s="349" t="s">
        <v>14</v>
      </c>
      <c r="K7" s="350"/>
    </row>
    <row r="8" spans="1:12" s="233" customFormat="1" ht="32.25" customHeight="1" x14ac:dyDescent="0.25">
      <c r="A8" s="60"/>
      <c r="B8" s="60" t="s">
        <v>221</v>
      </c>
      <c r="C8" s="62">
        <f>COUNTA(C9:C99)</f>
        <v>9</v>
      </c>
      <c r="D8" s="61"/>
      <c r="E8" s="62"/>
      <c r="F8" s="62"/>
      <c r="G8" s="63">
        <f>SUM(G9:G99)</f>
        <v>29720.7</v>
      </c>
      <c r="H8" s="63">
        <f>SUM(H9:H99)</f>
        <v>2942.1000000000004</v>
      </c>
      <c r="I8" s="63">
        <f>SUM(I9:I99)</f>
        <v>4481.1000000000004</v>
      </c>
      <c r="J8" s="64"/>
      <c r="K8" s="61"/>
    </row>
    <row r="9" spans="1:12" s="234" customFormat="1" ht="87" customHeight="1" x14ac:dyDescent="0.25">
      <c r="A9" s="60">
        <v>1</v>
      </c>
      <c r="B9" s="65" t="s">
        <v>222</v>
      </c>
      <c r="C9" s="66" t="s">
        <v>223</v>
      </c>
      <c r="D9" s="66" t="s">
        <v>224</v>
      </c>
      <c r="E9" s="67" t="s">
        <v>19</v>
      </c>
      <c r="F9" s="68" t="s">
        <v>20</v>
      </c>
      <c r="G9" s="69">
        <v>1386.1</v>
      </c>
      <c r="H9" s="69"/>
      <c r="I9" s="69"/>
      <c r="J9" s="70"/>
      <c r="K9" s="72"/>
    </row>
    <row r="10" spans="1:12" s="234" customFormat="1" ht="24.75" customHeight="1" x14ac:dyDescent="0.25">
      <c r="A10" s="60"/>
      <c r="B10" s="73" t="s">
        <v>225</v>
      </c>
      <c r="C10" s="66"/>
      <c r="D10" s="66"/>
      <c r="E10" s="67"/>
      <c r="F10" s="68"/>
      <c r="G10" s="69"/>
      <c r="H10" s="74">
        <v>198</v>
      </c>
      <c r="I10" s="74">
        <f>H10*2</f>
        <v>396</v>
      </c>
      <c r="J10" s="66"/>
      <c r="K10" s="72"/>
    </row>
    <row r="11" spans="1:12" s="234" customFormat="1" ht="24.75" customHeight="1" x14ac:dyDescent="0.25">
      <c r="A11" s="60"/>
      <c r="B11" s="73" t="s">
        <v>226</v>
      </c>
      <c r="C11" s="66"/>
      <c r="D11" s="66"/>
      <c r="E11" s="67"/>
      <c r="F11" s="68"/>
      <c r="G11" s="69"/>
      <c r="H11" s="74">
        <v>126</v>
      </c>
      <c r="I11" s="74">
        <v>126</v>
      </c>
      <c r="J11" s="66"/>
      <c r="K11" s="72"/>
    </row>
    <row r="12" spans="1:12" s="234" customFormat="1" ht="24.75" customHeight="1" x14ac:dyDescent="0.25">
      <c r="A12" s="60"/>
      <c r="B12" s="73" t="s">
        <v>227</v>
      </c>
      <c r="C12" s="66"/>
      <c r="D12" s="66"/>
      <c r="E12" s="67"/>
      <c r="F12" s="68"/>
      <c r="G12" s="69"/>
      <c r="H12" s="74">
        <v>34.200000000000003</v>
      </c>
      <c r="I12" s="74">
        <v>34.200000000000003</v>
      </c>
      <c r="J12" s="66"/>
      <c r="K12" s="72"/>
    </row>
    <row r="13" spans="1:12" s="234" customFormat="1" ht="24.75" customHeight="1" x14ac:dyDescent="0.25">
      <c r="A13" s="60"/>
      <c r="B13" s="73" t="s">
        <v>171</v>
      </c>
      <c r="C13" s="66"/>
      <c r="D13" s="66"/>
      <c r="E13" s="67"/>
      <c r="F13" s="68"/>
      <c r="G13" s="69"/>
      <c r="H13" s="74">
        <v>4</v>
      </c>
      <c r="I13" s="74">
        <v>4</v>
      </c>
      <c r="J13" s="66"/>
      <c r="K13" s="72"/>
    </row>
    <row r="14" spans="1:12" s="234" customFormat="1" ht="24.75" customHeight="1" x14ac:dyDescent="0.25">
      <c r="A14" s="60"/>
      <c r="B14" s="73" t="s">
        <v>228</v>
      </c>
      <c r="C14" s="66"/>
      <c r="D14" s="66"/>
      <c r="E14" s="67"/>
      <c r="F14" s="68"/>
      <c r="G14" s="69"/>
      <c r="H14" s="74">
        <v>233.9</v>
      </c>
      <c r="I14" s="74">
        <v>233.9</v>
      </c>
      <c r="J14" s="66"/>
      <c r="K14" s="72"/>
    </row>
    <row r="15" spans="1:12" s="234" customFormat="1" ht="70.5" customHeight="1" x14ac:dyDescent="0.25">
      <c r="A15" s="75">
        <v>2</v>
      </c>
      <c r="B15" s="76" t="s">
        <v>229</v>
      </c>
      <c r="C15" s="68" t="s">
        <v>230</v>
      </c>
      <c r="D15" s="77" t="s">
        <v>231</v>
      </c>
      <c r="E15" s="68" t="s">
        <v>19</v>
      </c>
      <c r="F15" s="68" t="s">
        <v>20</v>
      </c>
      <c r="G15" s="78">
        <v>3808.9</v>
      </c>
      <c r="H15" s="78"/>
      <c r="I15" s="78"/>
      <c r="J15" s="71"/>
      <c r="K15" s="72"/>
    </row>
    <row r="16" spans="1:12" s="234" customFormat="1" ht="24.75" customHeight="1" x14ac:dyDescent="0.25">
      <c r="A16" s="75"/>
      <c r="B16" s="79" t="s">
        <v>232</v>
      </c>
      <c r="C16" s="68"/>
      <c r="D16" s="72"/>
      <c r="E16" s="68"/>
      <c r="F16" s="68"/>
      <c r="G16" s="78"/>
      <c r="H16" s="78">
        <v>210</v>
      </c>
      <c r="I16" s="78">
        <v>420</v>
      </c>
      <c r="J16" s="340" t="s">
        <v>69</v>
      </c>
      <c r="K16" s="72"/>
    </row>
    <row r="17" spans="1:11" s="234" customFormat="1" ht="24.75" customHeight="1" x14ac:dyDescent="0.25">
      <c r="A17" s="75"/>
      <c r="B17" s="79" t="s">
        <v>233</v>
      </c>
      <c r="C17" s="68"/>
      <c r="D17" s="72"/>
      <c r="E17" s="68"/>
      <c r="F17" s="68"/>
      <c r="G17" s="78"/>
      <c r="H17" s="78">
        <v>124</v>
      </c>
      <c r="I17" s="78">
        <v>124</v>
      </c>
      <c r="J17" s="341"/>
      <c r="K17" s="72"/>
    </row>
    <row r="18" spans="1:11" s="234" customFormat="1" ht="24.75" customHeight="1" x14ac:dyDescent="0.25">
      <c r="A18" s="75"/>
      <c r="B18" s="79" t="s">
        <v>234</v>
      </c>
      <c r="C18" s="68"/>
      <c r="D18" s="72"/>
      <c r="E18" s="68"/>
      <c r="F18" s="68"/>
      <c r="G18" s="78"/>
      <c r="H18" s="78">
        <v>80</v>
      </c>
      <c r="I18" s="78">
        <v>80</v>
      </c>
      <c r="J18" s="341"/>
      <c r="K18" s="72"/>
    </row>
    <row r="19" spans="1:11" s="234" customFormat="1" ht="24.75" customHeight="1" x14ac:dyDescent="0.25">
      <c r="A19" s="75"/>
      <c r="B19" s="79" t="s">
        <v>235</v>
      </c>
      <c r="C19" s="68"/>
      <c r="D19" s="72"/>
      <c r="E19" s="68"/>
      <c r="F19" s="68"/>
      <c r="G19" s="78"/>
      <c r="H19" s="78">
        <v>35</v>
      </c>
      <c r="I19" s="78">
        <v>35</v>
      </c>
      <c r="J19" s="341"/>
      <c r="K19" s="72"/>
    </row>
    <row r="20" spans="1:11" s="234" customFormat="1" ht="24.75" customHeight="1" x14ac:dyDescent="0.25">
      <c r="A20" s="75"/>
      <c r="B20" s="79" t="s">
        <v>236</v>
      </c>
      <c r="C20" s="68"/>
      <c r="D20" s="72"/>
      <c r="E20" s="68"/>
      <c r="F20" s="68"/>
      <c r="G20" s="78"/>
      <c r="H20" s="78">
        <v>18.399999999999999</v>
      </c>
      <c r="I20" s="78">
        <v>18.399999999999999</v>
      </c>
      <c r="J20" s="342"/>
      <c r="K20" s="72"/>
    </row>
    <row r="21" spans="1:11" s="234" customFormat="1" ht="84" customHeight="1" x14ac:dyDescent="0.25">
      <c r="A21" s="60">
        <v>3</v>
      </c>
      <c r="B21" s="80" t="s">
        <v>237</v>
      </c>
      <c r="C21" s="68" t="s">
        <v>238</v>
      </c>
      <c r="D21" s="66" t="s">
        <v>239</v>
      </c>
      <c r="E21" s="68" t="s">
        <v>19</v>
      </c>
      <c r="F21" s="68" t="s">
        <v>20</v>
      </c>
      <c r="G21" s="78">
        <v>2168</v>
      </c>
      <c r="H21" s="78"/>
      <c r="I21" s="78"/>
      <c r="J21" s="71"/>
      <c r="K21" s="72"/>
    </row>
    <row r="22" spans="1:11" s="234" customFormat="1" ht="24.75" customHeight="1" x14ac:dyDescent="0.25">
      <c r="A22" s="225"/>
      <c r="B22" s="81" t="s">
        <v>240</v>
      </c>
      <c r="C22" s="68"/>
      <c r="D22" s="82"/>
      <c r="E22" s="68"/>
      <c r="F22" s="68"/>
      <c r="G22" s="78"/>
      <c r="H22" s="78">
        <v>315</v>
      </c>
      <c r="I22" s="78">
        <v>630</v>
      </c>
      <c r="J22" s="340" t="s">
        <v>69</v>
      </c>
      <c r="K22" s="72"/>
    </row>
    <row r="23" spans="1:11" s="234" customFormat="1" ht="24.75" customHeight="1" x14ac:dyDescent="0.25">
      <c r="A23" s="225"/>
      <c r="B23" s="81" t="s">
        <v>241</v>
      </c>
      <c r="C23" s="68"/>
      <c r="D23" s="72"/>
      <c r="E23" s="68"/>
      <c r="F23" s="68"/>
      <c r="G23" s="78"/>
      <c r="H23" s="78">
        <v>30</v>
      </c>
      <c r="I23" s="78">
        <v>30</v>
      </c>
      <c r="J23" s="341"/>
      <c r="K23" s="72"/>
    </row>
    <row r="24" spans="1:11" s="234" customFormat="1" ht="24.75" customHeight="1" x14ac:dyDescent="0.25">
      <c r="A24" s="225"/>
      <c r="B24" s="81" t="s">
        <v>242</v>
      </c>
      <c r="C24" s="68"/>
      <c r="D24" s="72"/>
      <c r="E24" s="68"/>
      <c r="F24" s="68"/>
      <c r="G24" s="78"/>
      <c r="H24" s="78">
        <v>80</v>
      </c>
      <c r="I24" s="78">
        <v>80</v>
      </c>
      <c r="J24" s="341"/>
      <c r="K24" s="72"/>
    </row>
    <row r="25" spans="1:11" s="234" customFormat="1" ht="24.75" customHeight="1" x14ac:dyDescent="0.25">
      <c r="A25" s="225"/>
      <c r="B25" s="81" t="s">
        <v>243</v>
      </c>
      <c r="C25" s="68"/>
      <c r="D25" s="72"/>
      <c r="E25" s="68"/>
      <c r="F25" s="68"/>
      <c r="G25" s="78"/>
      <c r="H25" s="78">
        <v>125</v>
      </c>
      <c r="I25" s="78">
        <v>125</v>
      </c>
      <c r="J25" s="342"/>
      <c r="K25" s="72"/>
    </row>
    <row r="26" spans="1:11" s="234" customFormat="1" ht="74.45" customHeight="1" x14ac:dyDescent="0.25">
      <c r="A26" s="83">
        <v>4</v>
      </c>
      <c r="B26" s="84" t="s">
        <v>244</v>
      </c>
      <c r="C26" s="68" t="s">
        <v>245</v>
      </c>
      <c r="D26" s="85" t="s">
        <v>246</v>
      </c>
      <c r="E26" s="68" t="s">
        <v>19</v>
      </c>
      <c r="F26" s="68" t="s">
        <v>20</v>
      </c>
      <c r="G26" s="78">
        <v>998.9</v>
      </c>
      <c r="H26" s="78"/>
      <c r="I26" s="78"/>
      <c r="J26" s="71"/>
      <c r="K26" s="72"/>
    </row>
    <row r="27" spans="1:11" s="234" customFormat="1" ht="22.5" customHeight="1" x14ac:dyDescent="0.25">
      <c r="A27" s="83"/>
      <c r="B27" s="86" t="s">
        <v>247</v>
      </c>
      <c r="C27" s="68"/>
      <c r="D27" s="72"/>
      <c r="E27" s="68"/>
      <c r="F27" s="68"/>
      <c r="G27" s="78"/>
      <c r="H27" s="78">
        <v>110</v>
      </c>
      <c r="I27" s="78">
        <v>110</v>
      </c>
      <c r="J27" s="340" t="s">
        <v>69</v>
      </c>
      <c r="K27" s="72"/>
    </row>
    <row r="28" spans="1:11" s="234" customFormat="1" ht="22.5" customHeight="1" x14ac:dyDescent="0.25">
      <c r="A28" s="83"/>
      <c r="B28" s="86" t="s">
        <v>30</v>
      </c>
      <c r="C28" s="68"/>
      <c r="D28" s="72"/>
      <c r="E28" s="68"/>
      <c r="F28" s="68"/>
      <c r="G28" s="78"/>
      <c r="H28" s="78">
        <v>45</v>
      </c>
      <c r="I28" s="78">
        <v>45</v>
      </c>
      <c r="J28" s="341"/>
      <c r="K28" s="72"/>
    </row>
    <row r="29" spans="1:11" s="234" customFormat="1" ht="22.5" customHeight="1" x14ac:dyDescent="0.25">
      <c r="A29" s="83"/>
      <c r="B29" s="86" t="s">
        <v>52</v>
      </c>
      <c r="C29" s="68"/>
      <c r="D29" s="72"/>
      <c r="E29" s="68"/>
      <c r="F29" s="68"/>
      <c r="G29" s="78"/>
      <c r="H29" s="78">
        <v>28</v>
      </c>
      <c r="I29" s="78">
        <v>28</v>
      </c>
      <c r="J29" s="341"/>
      <c r="K29" s="72"/>
    </row>
    <row r="30" spans="1:11" s="234" customFormat="1" ht="22.5" customHeight="1" x14ac:dyDescent="0.25">
      <c r="A30" s="83"/>
      <c r="B30" s="86" t="s">
        <v>51</v>
      </c>
      <c r="C30" s="68"/>
      <c r="D30" s="72"/>
      <c r="E30" s="68"/>
      <c r="F30" s="68"/>
      <c r="G30" s="78"/>
      <c r="H30" s="78">
        <v>12</v>
      </c>
      <c r="I30" s="78">
        <v>12</v>
      </c>
      <c r="J30" s="341"/>
      <c r="K30" s="72"/>
    </row>
    <row r="31" spans="1:11" s="234" customFormat="1" ht="22.5" customHeight="1" x14ac:dyDescent="0.25">
      <c r="A31" s="83"/>
      <c r="B31" s="86" t="s">
        <v>41</v>
      </c>
      <c r="C31" s="68"/>
      <c r="D31" s="72"/>
      <c r="E31" s="68"/>
      <c r="F31" s="68"/>
      <c r="G31" s="78"/>
      <c r="H31" s="78">
        <v>10</v>
      </c>
      <c r="I31" s="78">
        <v>10</v>
      </c>
      <c r="J31" s="342"/>
      <c r="K31" s="72"/>
    </row>
    <row r="32" spans="1:11" s="234" customFormat="1" ht="41.45" customHeight="1" x14ac:dyDescent="0.25">
      <c r="A32" s="83">
        <v>5</v>
      </c>
      <c r="B32" s="84" t="s">
        <v>248</v>
      </c>
      <c r="C32" s="68" t="s">
        <v>249</v>
      </c>
      <c r="D32" s="72" t="s">
        <v>47</v>
      </c>
      <c r="E32" s="68" t="s">
        <v>19</v>
      </c>
      <c r="F32" s="68" t="s">
        <v>20</v>
      </c>
      <c r="G32" s="78">
        <v>7761</v>
      </c>
      <c r="H32" s="78"/>
      <c r="I32" s="78"/>
      <c r="J32" s="87"/>
      <c r="K32" s="226"/>
    </row>
    <row r="33" spans="1:11" s="234" customFormat="1" ht="24.75" customHeight="1" x14ac:dyDescent="0.25">
      <c r="A33" s="83"/>
      <c r="B33" s="86" t="s">
        <v>250</v>
      </c>
      <c r="C33" s="68"/>
      <c r="D33" s="72"/>
      <c r="E33" s="68"/>
      <c r="F33" s="68"/>
      <c r="G33" s="78"/>
      <c r="H33" s="78">
        <v>325</v>
      </c>
      <c r="I33" s="78">
        <v>733</v>
      </c>
      <c r="J33" s="235"/>
      <c r="K33" s="226"/>
    </row>
    <row r="34" spans="1:11" s="234" customFormat="1" ht="27.6" customHeight="1" x14ac:dyDescent="0.25">
      <c r="A34" s="83"/>
      <c r="B34" s="86" t="s">
        <v>251</v>
      </c>
      <c r="C34" s="68"/>
      <c r="D34" s="72"/>
      <c r="E34" s="68"/>
      <c r="F34" s="68"/>
      <c r="G34" s="78"/>
      <c r="H34" s="78">
        <v>236.8</v>
      </c>
      <c r="I34" s="78">
        <v>236.8</v>
      </c>
      <c r="J34" s="235"/>
      <c r="K34" s="226"/>
    </row>
    <row r="35" spans="1:11" ht="31.5" x14ac:dyDescent="0.25">
      <c r="A35" s="60">
        <v>6</v>
      </c>
      <c r="B35" s="76" t="s">
        <v>294</v>
      </c>
      <c r="C35" s="222" t="s">
        <v>290</v>
      </c>
      <c r="D35" s="72" t="s">
        <v>47</v>
      </c>
      <c r="E35" s="68"/>
      <c r="F35" s="68"/>
      <c r="G35" s="78">
        <v>2900</v>
      </c>
      <c r="H35" s="78"/>
      <c r="I35" s="78"/>
      <c r="J35" s="226"/>
      <c r="K35" s="72"/>
    </row>
    <row r="36" spans="1:11" ht="47.25" x14ac:dyDescent="0.25">
      <c r="A36" s="60">
        <v>7</v>
      </c>
      <c r="B36" s="80" t="s">
        <v>293</v>
      </c>
      <c r="C36" s="188" t="s">
        <v>238</v>
      </c>
      <c r="D36" s="72" t="s">
        <v>47</v>
      </c>
      <c r="E36" s="68"/>
      <c r="F36" s="68"/>
      <c r="G36" s="78">
        <v>2700</v>
      </c>
      <c r="H36" s="78"/>
      <c r="I36" s="78"/>
      <c r="J36" s="226"/>
      <c r="K36" s="72"/>
    </row>
    <row r="37" spans="1:11" ht="31.5" x14ac:dyDescent="0.25">
      <c r="A37" s="60">
        <v>8</v>
      </c>
      <c r="B37" s="224" t="s">
        <v>292</v>
      </c>
      <c r="C37" s="188" t="s">
        <v>249</v>
      </c>
      <c r="D37" s="72"/>
      <c r="E37" s="68"/>
      <c r="F37" s="68"/>
      <c r="G37" s="78">
        <v>7761</v>
      </c>
      <c r="H37" s="78"/>
      <c r="I37" s="78"/>
      <c r="J37" s="226"/>
      <c r="K37" s="72"/>
    </row>
    <row r="38" spans="1:11" x14ac:dyDescent="0.25">
      <c r="A38" s="60"/>
      <c r="B38" s="223" t="s">
        <v>250</v>
      </c>
      <c r="C38" s="86"/>
      <c r="D38" s="72"/>
      <c r="E38" s="68"/>
      <c r="F38" s="68"/>
      <c r="G38" s="78"/>
      <c r="H38" s="78">
        <v>325</v>
      </c>
      <c r="I38" s="78">
        <v>733</v>
      </c>
      <c r="J38" s="226"/>
      <c r="K38" s="72"/>
    </row>
    <row r="39" spans="1:11" ht="31.5" x14ac:dyDescent="0.25">
      <c r="A39" s="60">
        <v>9</v>
      </c>
      <c r="B39" s="224" t="s">
        <v>291</v>
      </c>
      <c r="C39" s="188" t="s">
        <v>249</v>
      </c>
      <c r="D39" s="72"/>
      <c r="E39" s="68"/>
      <c r="F39" s="68"/>
      <c r="G39" s="78">
        <f>175+51.4+10.4</f>
        <v>236.8</v>
      </c>
      <c r="H39" s="78">
        <f>175+51.4+10.4</f>
        <v>236.8</v>
      </c>
      <c r="I39" s="78">
        <f>175+51.4+10.4</f>
        <v>236.8</v>
      </c>
      <c r="J39" s="226"/>
      <c r="K39" s="72"/>
    </row>
    <row r="63" spans="2:11" ht="24.6" customHeight="1" x14ac:dyDescent="0.25">
      <c r="B63" s="338"/>
      <c r="C63" s="339"/>
      <c r="D63" s="339"/>
      <c r="E63" s="339"/>
      <c r="F63" s="339"/>
      <c r="G63" s="339"/>
      <c r="H63" s="339"/>
      <c r="I63" s="339"/>
      <c r="J63" s="339"/>
      <c r="K63" s="339"/>
    </row>
    <row r="64" spans="2:11" ht="24.6" customHeight="1" x14ac:dyDescent="0.25"/>
    <row r="65" spans="2:6" ht="24.75" customHeight="1" x14ac:dyDescent="0.25">
      <c r="B65" s="241"/>
    </row>
    <row r="66" spans="2:6" ht="132.75" customHeight="1" x14ac:dyDescent="0.25">
      <c r="B66" s="343"/>
      <c r="C66" s="343"/>
      <c r="D66" s="343"/>
      <c r="E66" s="343"/>
      <c r="F66" s="343"/>
    </row>
    <row r="67" spans="2:6" ht="24.75" customHeight="1" x14ac:dyDescent="0.25">
      <c r="B67" s="241"/>
    </row>
    <row r="68" spans="2:6" ht="42" customHeight="1" x14ac:dyDescent="0.25">
      <c r="B68" s="337"/>
      <c r="C68" s="337"/>
      <c r="D68" s="337"/>
      <c r="E68" s="337"/>
      <c r="F68" s="337"/>
    </row>
    <row r="69" spans="2:6" ht="24" customHeight="1" x14ac:dyDescent="0.25">
      <c r="B69" s="241"/>
    </row>
    <row r="70" spans="2:6" ht="24" customHeight="1" x14ac:dyDescent="0.25">
      <c r="B70" s="241"/>
    </row>
    <row r="71" spans="2:6" ht="24" customHeight="1" x14ac:dyDescent="0.25">
      <c r="B71" s="241"/>
    </row>
    <row r="72" spans="2:6" ht="24" customHeight="1" x14ac:dyDescent="0.25"/>
  </sheetData>
  <mergeCells count="19">
    <mergeCell ref="J16:J20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B68:F68"/>
    <mergeCell ref="B63:K63"/>
    <mergeCell ref="J22:J25"/>
    <mergeCell ref="J27:J31"/>
    <mergeCell ref="B66:F66"/>
  </mergeCells>
  <pageMargins left="0.4" right="0.3" top="0.5" bottom="0.4" header="0.3" footer="0.3"/>
  <pageSetup paperSize="9" scale="64" fitToHeight="0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L28"/>
  <sheetViews>
    <sheetView tabSelected="1" zoomScale="80" zoomScaleNormal="80" workbookViewId="0">
      <selection activeCell="A5" sqref="A5"/>
    </sheetView>
  </sheetViews>
  <sheetFormatPr defaultColWidth="9.140625" defaultRowHeight="15" x14ac:dyDescent="0.25"/>
  <cols>
    <col min="1" max="1" width="6.140625" style="20" customWidth="1"/>
    <col min="2" max="2" width="34.140625" style="21" customWidth="1"/>
    <col min="3" max="3" width="18.28515625" style="22" customWidth="1"/>
    <col min="4" max="4" width="24.5703125" style="20" customWidth="1"/>
    <col min="5" max="6" width="15.85546875" style="20" hidden="1" customWidth="1"/>
    <col min="7" max="9" width="11.85546875" style="23" customWidth="1"/>
    <col min="10" max="10" width="16.140625" style="23" customWidth="1"/>
    <col min="11" max="11" width="9.85546875" style="20" customWidth="1"/>
    <col min="12" max="16384" width="9.140625" style="19"/>
  </cols>
  <sheetData>
    <row r="1" spans="1:12" s="13" customFormat="1" ht="22.5" customHeight="1" x14ac:dyDescent="0.25">
      <c r="A1" s="351" t="s">
        <v>159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12"/>
    </row>
    <row r="2" spans="1:12" s="14" customFormat="1" ht="18.75" customHeight="1" x14ac:dyDescent="0.25">
      <c r="A2" s="303" t="s">
        <v>252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12"/>
    </row>
    <row r="3" spans="1:12" s="14" customFormat="1" ht="18.75" customHeight="1" x14ac:dyDescent="0.25">
      <c r="A3" s="352" t="s">
        <v>160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</row>
    <row r="4" spans="1:12" s="14" customFormat="1" ht="18.75" customHeight="1" x14ac:dyDescent="0.25">
      <c r="A4" s="305" t="str">
        <f>'PL 09- Na Sầm'!A4:K4</f>
        <v>(Kèm theo Quyết định số 2135/QĐ-UBND ngày  30 tháng 9 năm 2025 của Chủ tịch Ủy ban nhân dân tỉnh Lạng Sơn)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</row>
    <row r="5" spans="1:12" ht="21.95" customHeight="1" x14ac:dyDescent="0.25">
      <c r="A5" s="15"/>
      <c r="B5" s="16"/>
      <c r="C5" s="17"/>
      <c r="D5" s="15"/>
      <c r="E5" s="15"/>
      <c r="F5" s="15"/>
      <c r="G5" s="18"/>
      <c r="H5" s="18"/>
      <c r="I5" s="18"/>
      <c r="J5" s="18"/>
      <c r="K5" s="15"/>
    </row>
    <row r="6" spans="1:12" ht="66.75" customHeight="1" x14ac:dyDescent="0.25">
      <c r="A6" s="353" t="s">
        <v>2</v>
      </c>
      <c r="B6" s="353" t="s">
        <v>3</v>
      </c>
      <c r="C6" s="353" t="s">
        <v>161</v>
      </c>
      <c r="D6" s="353" t="s">
        <v>5</v>
      </c>
      <c r="E6" s="353" t="s">
        <v>162</v>
      </c>
      <c r="F6" s="353" t="s">
        <v>7</v>
      </c>
      <c r="G6" s="355" t="s">
        <v>8</v>
      </c>
      <c r="H6" s="356"/>
      <c r="I6" s="357"/>
      <c r="J6" s="353" t="s">
        <v>163</v>
      </c>
      <c r="K6" s="353" t="s">
        <v>164</v>
      </c>
    </row>
    <row r="7" spans="1:12" ht="50.25" customHeight="1" x14ac:dyDescent="0.25">
      <c r="A7" s="354"/>
      <c r="B7" s="354"/>
      <c r="C7" s="354"/>
      <c r="D7" s="354"/>
      <c r="E7" s="354"/>
      <c r="F7" s="354"/>
      <c r="G7" s="242" t="s">
        <v>11</v>
      </c>
      <c r="H7" s="243" t="s">
        <v>12</v>
      </c>
      <c r="I7" s="243" t="s">
        <v>13</v>
      </c>
      <c r="J7" s="354"/>
      <c r="K7" s="354"/>
    </row>
    <row r="8" spans="1:12" s="14" customFormat="1" ht="26.25" customHeight="1" x14ac:dyDescent="0.25">
      <c r="A8" s="243"/>
      <c r="B8" s="244" t="s">
        <v>72</v>
      </c>
      <c r="C8" s="245">
        <f>COUNTA(C9:C28)</f>
        <v>4</v>
      </c>
      <c r="D8" s="243"/>
      <c r="E8" s="243"/>
      <c r="F8" s="243"/>
      <c r="G8" s="246">
        <f>SUM(G9:G28)</f>
        <v>2993.4</v>
      </c>
      <c r="H8" s="246">
        <f>SUM(H9:H28)</f>
        <v>1313.3</v>
      </c>
      <c r="I8" s="246">
        <f>SUM(I9:I28)</f>
        <v>1841.3</v>
      </c>
      <c r="J8" s="246"/>
      <c r="K8" s="243"/>
    </row>
    <row r="9" spans="1:12" ht="66.75" customHeight="1" x14ac:dyDescent="0.25">
      <c r="A9" s="83">
        <v>1</v>
      </c>
      <c r="B9" s="247" t="s">
        <v>165</v>
      </c>
      <c r="C9" s="85" t="s">
        <v>166</v>
      </c>
      <c r="D9" s="85" t="s">
        <v>167</v>
      </c>
      <c r="E9" s="85" t="s">
        <v>19</v>
      </c>
      <c r="F9" s="85" t="s">
        <v>20</v>
      </c>
      <c r="G9" s="248">
        <v>326</v>
      </c>
      <c r="H9" s="249"/>
      <c r="I9" s="249"/>
      <c r="J9" s="250"/>
      <c r="K9" s="251"/>
    </row>
    <row r="10" spans="1:12" ht="23.45" customHeight="1" x14ac:dyDescent="0.25">
      <c r="A10" s="85"/>
      <c r="B10" s="73" t="s">
        <v>168</v>
      </c>
      <c r="C10" s="85"/>
      <c r="D10" s="85"/>
      <c r="E10" s="85"/>
      <c r="F10" s="85"/>
      <c r="G10" s="248"/>
      <c r="H10" s="248">
        <v>100</v>
      </c>
      <c r="I10" s="248">
        <v>114</v>
      </c>
      <c r="J10" s="358" t="s">
        <v>69</v>
      </c>
      <c r="K10" s="252"/>
    </row>
    <row r="11" spans="1:12" ht="23.45" customHeight="1" x14ac:dyDescent="0.25">
      <c r="A11" s="85"/>
      <c r="B11" s="73" t="s">
        <v>169</v>
      </c>
      <c r="C11" s="85"/>
      <c r="D11" s="85"/>
      <c r="E11" s="85"/>
      <c r="F11" s="85"/>
      <c r="G11" s="248"/>
      <c r="H11" s="248">
        <v>6</v>
      </c>
      <c r="I11" s="248">
        <v>6</v>
      </c>
      <c r="J11" s="359"/>
      <c r="K11" s="252"/>
    </row>
    <row r="12" spans="1:12" ht="23.45" customHeight="1" x14ac:dyDescent="0.25">
      <c r="A12" s="85"/>
      <c r="B12" s="73" t="s">
        <v>170</v>
      </c>
      <c r="C12" s="85"/>
      <c r="D12" s="85"/>
      <c r="E12" s="85"/>
      <c r="F12" s="85"/>
      <c r="G12" s="248"/>
      <c r="H12" s="248">
        <v>16</v>
      </c>
      <c r="I12" s="248">
        <v>16</v>
      </c>
      <c r="J12" s="359"/>
      <c r="K12" s="252"/>
    </row>
    <row r="13" spans="1:12" ht="23.45" customHeight="1" x14ac:dyDescent="0.25">
      <c r="A13" s="85"/>
      <c r="B13" s="73" t="s">
        <v>171</v>
      </c>
      <c r="C13" s="85"/>
      <c r="D13" s="85"/>
      <c r="E13" s="85"/>
      <c r="F13" s="85"/>
      <c r="G13" s="248"/>
      <c r="H13" s="248">
        <v>6</v>
      </c>
      <c r="I13" s="248">
        <v>6</v>
      </c>
      <c r="J13" s="360"/>
      <c r="K13" s="252"/>
    </row>
    <row r="14" spans="1:12" ht="69" customHeight="1" x14ac:dyDescent="0.25">
      <c r="A14" s="83">
        <v>2</v>
      </c>
      <c r="B14" s="247" t="s">
        <v>172</v>
      </c>
      <c r="C14" s="85" t="s">
        <v>173</v>
      </c>
      <c r="D14" s="85" t="s">
        <v>47</v>
      </c>
      <c r="E14" s="85" t="s">
        <v>19</v>
      </c>
      <c r="F14" s="85" t="s">
        <v>20</v>
      </c>
      <c r="G14" s="248">
        <v>305</v>
      </c>
      <c r="H14" s="248"/>
      <c r="I14" s="248"/>
      <c r="J14" s="253"/>
      <c r="K14" s="252"/>
    </row>
    <row r="15" spans="1:12" ht="23.45" customHeight="1" x14ac:dyDescent="0.25">
      <c r="A15" s="85"/>
      <c r="B15" s="73" t="s">
        <v>174</v>
      </c>
      <c r="C15" s="85"/>
      <c r="D15" s="85"/>
      <c r="E15" s="85"/>
      <c r="F15" s="85"/>
      <c r="G15" s="248"/>
      <c r="H15" s="248">
        <v>225</v>
      </c>
      <c r="I15" s="248">
        <v>450</v>
      </c>
      <c r="J15" s="358" t="s">
        <v>29</v>
      </c>
      <c r="K15" s="252"/>
    </row>
    <row r="16" spans="1:12" ht="23.45" customHeight="1" x14ac:dyDescent="0.25">
      <c r="A16" s="85"/>
      <c r="B16" s="73" t="s">
        <v>175</v>
      </c>
      <c r="C16" s="85"/>
      <c r="D16" s="85"/>
      <c r="E16" s="85"/>
      <c r="F16" s="85"/>
      <c r="G16" s="248"/>
      <c r="H16" s="248">
        <v>60</v>
      </c>
      <c r="I16" s="248">
        <v>60</v>
      </c>
      <c r="J16" s="359"/>
      <c r="K16" s="252"/>
    </row>
    <row r="17" spans="1:11" ht="23.45" customHeight="1" x14ac:dyDescent="0.25">
      <c r="A17" s="85"/>
      <c r="B17" s="73" t="s">
        <v>41</v>
      </c>
      <c r="C17" s="85"/>
      <c r="D17" s="85"/>
      <c r="E17" s="85"/>
      <c r="F17" s="85"/>
      <c r="G17" s="248"/>
      <c r="H17" s="248">
        <v>20</v>
      </c>
      <c r="I17" s="248">
        <v>20</v>
      </c>
      <c r="J17" s="360"/>
      <c r="K17" s="252"/>
    </row>
    <row r="18" spans="1:11" ht="81.2" customHeight="1" x14ac:dyDescent="0.25">
      <c r="A18" s="83">
        <v>3</v>
      </c>
      <c r="B18" s="247" t="s">
        <v>176</v>
      </c>
      <c r="C18" s="85" t="s">
        <v>177</v>
      </c>
      <c r="D18" s="85" t="s">
        <v>178</v>
      </c>
      <c r="E18" s="85" t="s">
        <v>19</v>
      </c>
      <c r="F18" s="85" t="s">
        <v>179</v>
      </c>
      <c r="G18" s="248">
        <v>815</v>
      </c>
      <c r="H18" s="248"/>
      <c r="I18" s="248"/>
      <c r="J18" s="250"/>
      <c r="K18" s="252"/>
    </row>
    <row r="19" spans="1:11" ht="27.75" customHeight="1" x14ac:dyDescent="0.25">
      <c r="A19" s="85"/>
      <c r="B19" s="73" t="s">
        <v>180</v>
      </c>
      <c r="C19" s="85"/>
      <c r="D19" s="85"/>
      <c r="E19" s="85"/>
      <c r="F19" s="85"/>
      <c r="G19" s="248"/>
      <c r="H19" s="248">
        <v>120</v>
      </c>
      <c r="I19" s="248">
        <v>120</v>
      </c>
      <c r="J19" s="358" t="s">
        <v>69</v>
      </c>
      <c r="K19" s="252"/>
    </row>
    <row r="20" spans="1:11" ht="23.45" customHeight="1" x14ac:dyDescent="0.25">
      <c r="A20" s="85"/>
      <c r="B20" s="73" t="s">
        <v>169</v>
      </c>
      <c r="C20" s="85"/>
      <c r="D20" s="85"/>
      <c r="E20" s="85"/>
      <c r="F20" s="85"/>
      <c r="G20" s="248"/>
      <c r="H20" s="248">
        <v>22</v>
      </c>
      <c r="I20" s="248">
        <v>22</v>
      </c>
      <c r="J20" s="359"/>
      <c r="K20" s="252"/>
    </row>
    <row r="21" spans="1:11" ht="23.45" customHeight="1" x14ac:dyDescent="0.25">
      <c r="A21" s="85"/>
      <c r="B21" s="73" t="s">
        <v>181</v>
      </c>
      <c r="C21" s="85"/>
      <c r="D21" s="85"/>
      <c r="E21" s="85"/>
      <c r="F21" s="85"/>
      <c r="G21" s="248"/>
      <c r="H21" s="248">
        <v>25</v>
      </c>
      <c r="I21" s="248">
        <v>25</v>
      </c>
      <c r="J21" s="359"/>
      <c r="K21" s="252"/>
    </row>
    <row r="22" spans="1:11" ht="23.45" customHeight="1" x14ac:dyDescent="0.25">
      <c r="A22" s="85"/>
      <c r="B22" s="73" t="s">
        <v>182</v>
      </c>
      <c r="C22" s="85"/>
      <c r="D22" s="85"/>
      <c r="E22" s="85"/>
      <c r="F22" s="85"/>
      <c r="G22" s="248"/>
      <c r="H22" s="248">
        <v>26</v>
      </c>
      <c r="I22" s="248">
        <v>26</v>
      </c>
      <c r="J22" s="359"/>
      <c r="K22" s="252"/>
    </row>
    <row r="23" spans="1:11" ht="23.45" customHeight="1" x14ac:dyDescent="0.25">
      <c r="A23" s="85"/>
      <c r="B23" s="73" t="s">
        <v>183</v>
      </c>
      <c r="C23" s="85"/>
      <c r="D23" s="85"/>
      <c r="E23" s="85"/>
      <c r="F23" s="85"/>
      <c r="G23" s="248"/>
      <c r="H23" s="248">
        <v>6</v>
      </c>
      <c r="I23" s="248">
        <v>6</v>
      </c>
      <c r="J23" s="360"/>
      <c r="K23" s="252"/>
    </row>
    <row r="24" spans="1:11" ht="56.25" customHeight="1" x14ac:dyDescent="0.25">
      <c r="A24" s="254">
        <v>4</v>
      </c>
      <c r="B24" s="255" t="s">
        <v>184</v>
      </c>
      <c r="C24" s="256" t="s">
        <v>185</v>
      </c>
      <c r="D24" s="257" t="s">
        <v>186</v>
      </c>
      <c r="E24" s="258" t="s">
        <v>19</v>
      </c>
      <c r="F24" s="258" t="s">
        <v>20</v>
      </c>
      <c r="G24" s="259">
        <v>1547.4</v>
      </c>
      <c r="H24" s="259"/>
      <c r="I24" s="259"/>
      <c r="J24" s="260"/>
      <c r="K24" s="261"/>
    </row>
    <row r="25" spans="1:11" ht="23.45" customHeight="1" x14ac:dyDescent="0.25">
      <c r="A25" s="262"/>
      <c r="B25" s="263" t="s">
        <v>187</v>
      </c>
      <c r="C25" s="256"/>
      <c r="D25" s="257"/>
      <c r="E25" s="258"/>
      <c r="F25" s="258"/>
      <c r="G25" s="259"/>
      <c r="H25" s="259">
        <v>289</v>
      </c>
      <c r="I25" s="259">
        <v>578</v>
      </c>
      <c r="J25" s="361" t="s">
        <v>69</v>
      </c>
      <c r="K25" s="261"/>
    </row>
    <row r="26" spans="1:11" ht="23.45" customHeight="1" x14ac:dyDescent="0.25">
      <c r="A26" s="262"/>
      <c r="B26" s="263" t="s">
        <v>188</v>
      </c>
      <c r="C26" s="256"/>
      <c r="D26" s="257"/>
      <c r="E26" s="258"/>
      <c r="F26" s="258"/>
      <c r="G26" s="259"/>
      <c r="H26" s="259">
        <v>94</v>
      </c>
      <c r="I26" s="259">
        <v>94</v>
      </c>
      <c r="J26" s="362"/>
      <c r="K26" s="261"/>
    </row>
    <row r="27" spans="1:11" ht="23.45" customHeight="1" x14ac:dyDescent="0.25">
      <c r="A27" s="262"/>
      <c r="B27" s="263" t="s">
        <v>189</v>
      </c>
      <c r="C27" s="256"/>
      <c r="D27" s="257"/>
      <c r="E27" s="258"/>
      <c r="F27" s="258"/>
      <c r="G27" s="259"/>
      <c r="H27" s="259">
        <v>12</v>
      </c>
      <c r="I27" s="259">
        <v>12</v>
      </c>
      <c r="J27" s="362"/>
      <c r="K27" s="261"/>
    </row>
    <row r="28" spans="1:11" ht="23.45" customHeight="1" x14ac:dyDescent="0.25">
      <c r="A28" s="262"/>
      <c r="B28" s="263" t="s">
        <v>190</v>
      </c>
      <c r="C28" s="256"/>
      <c r="D28" s="257"/>
      <c r="E28" s="258"/>
      <c r="F28" s="258"/>
      <c r="G28" s="259"/>
      <c r="H28" s="259">
        <v>286.3</v>
      </c>
      <c r="I28" s="259">
        <v>286.3</v>
      </c>
      <c r="J28" s="363"/>
      <c r="K28" s="261"/>
    </row>
  </sheetData>
  <mergeCells count="17">
    <mergeCell ref="J10:J13"/>
    <mergeCell ref="J15:J17"/>
    <mergeCell ref="J19:J23"/>
    <mergeCell ref="J25:J28"/>
    <mergeCell ref="A1:K1"/>
    <mergeCell ref="A2:K2"/>
    <mergeCell ref="A3:K3"/>
    <mergeCell ref="A4:K4"/>
    <mergeCell ref="A6:A7"/>
    <mergeCell ref="B6:B7"/>
    <mergeCell ref="C6:C7"/>
    <mergeCell ref="D6:D7"/>
    <mergeCell ref="E6:E7"/>
    <mergeCell ref="F6:F7"/>
    <mergeCell ref="G6:I6"/>
    <mergeCell ref="J6:J7"/>
    <mergeCell ref="K6:K7"/>
  </mergeCells>
  <pageMargins left="0.4" right="0.2" top="0.5" bottom="0.5" header="0.3" footer="0.3"/>
  <pageSetup paperSize="9" scale="6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PL 09- Na Sầm</vt:lpstr>
      <vt:lpstr>PL 10 - Hoàng Văn Thụ</vt:lpstr>
      <vt:lpstr>PL 11- Thụy Hùng</vt:lpstr>
      <vt:lpstr>PL 12 - Văn Lãng</vt:lpstr>
      <vt:lpstr>PL 13 - Hội Hoan</vt:lpstr>
      <vt:lpstr>'PL 09- Na Sầm'!Print_Area</vt:lpstr>
      <vt:lpstr>'PL 10 - Hoàng Văn Thụ'!Print_Area</vt:lpstr>
      <vt:lpstr>'PL 11- Thụy Hùng'!Print_Area</vt:lpstr>
      <vt:lpstr>'PL 12 - Văn Lãng'!Print_Area</vt:lpstr>
      <vt:lpstr>'PL 13 - Hội Hoan'!Print_Area</vt:lpstr>
      <vt:lpstr>'PL 09- Na Sầm'!Print_Titles</vt:lpstr>
      <vt:lpstr>'PL 10 - Hoàng Văn Thụ'!Print_Titles</vt:lpstr>
      <vt:lpstr>'PL 11- Thụy Hùng'!Print_Titles</vt:lpstr>
      <vt:lpstr>'PL 12 - Văn Lãng'!Print_Titles</vt:lpstr>
      <vt:lpstr>'PL 13 - Hội Hoan'!Print_Titles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vpubnd ls3</cp:lastModifiedBy>
  <dcterms:created xsi:type="dcterms:W3CDTF">2025-09-23T07:34:47Z</dcterms:created>
  <dcterms:modified xsi:type="dcterms:W3CDTF">2025-09-30T03:21:01Z</dcterms:modified>
</cp:coreProperties>
</file>